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C234438-5722-417C-B636-6213D4BA34B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9월" sheetId="2" r:id="rId1"/>
    <sheet name="GAIA_Ext" sheetId="3" r:id="rId2"/>
  </sheets>
  <definedNames>
    <definedName name="_xlnm._FilterDatabase" localSheetId="0" hidden="1">'9월'!$A$2:$I$73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4" i="2" l="1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G2" authorId="0" shapeId="0" xr:uid="{933C7D2F-B3B1-46F9-8AF8-0EAF5AFFCB8E}">
      <text>
        <r>
          <rPr>
            <sz val="11"/>
            <color theme="1"/>
            <rFont val="맑은 고딕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밑줄: 변경심의</t>
        </r>
      </text>
    </comment>
    <comment ref="I2" authorId="0" shapeId="0" xr:uid="{E9D0A5C5-0DFF-4561-81B6-968F9459E915}">
      <text>
        <r>
          <rPr>
            <sz val="11"/>
            <color theme="1"/>
            <rFont val="맑은 고딕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Default는 Analysis입니다.
Self-User는 Self-user 전용 rows를 만들어서 작성하시면 됩니다. 이 경우 시간당 실제 서비스(하늘색)부분의 외부와 내부는 NA값으로 표시됩니다.</t>
        </r>
      </text>
    </comment>
  </commentList>
</comments>
</file>

<file path=xl/sharedStrings.xml><?xml version="1.0" encoding="utf-8"?>
<sst xmlns="http://schemas.openxmlformats.org/spreadsheetml/2006/main" count="458" uniqueCount="194">
  <si>
    <r>
      <rPr>
        <sz val="72"/>
        <color rgb="FF000000"/>
        <rFont val="Pretendard Black"/>
        <family val="3"/>
        <charset val="129"/>
      </rPr>
      <t xml:space="preserve">GO DAY
</t>
    </r>
    <r>
      <rPr>
        <sz val="24"/>
        <color rgb="FF000000"/>
        <rFont val="Pretendard"/>
        <family val="3"/>
        <charset val="129"/>
      </rPr>
      <t xml:space="preserve">GAIA OPEN DAY
</t>
    </r>
    <r>
      <rPr>
        <sz val="24"/>
        <color rgb="FF000000"/>
        <rFont val="Pretendard Black"/>
        <family val="3"/>
        <charset val="129"/>
      </rPr>
      <t>2025-09-24 10:00-12:00</t>
    </r>
  </si>
  <si>
    <t>분석실</t>
  </si>
  <si>
    <t>CODE</t>
  </si>
  <si>
    <t>장비명</t>
  </si>
  <si>
    <t>담당자</t>
    <phoneticPr fontId="1" type="noConversion"/>
  </si>
  <si>
    <t>담당자(정)
내선번호</t>
    <phoneticPr fontId="1" type="noConversion"/>
  </si>
  <si>
    <t>Solution
Section</t>
  </si>
  <si>
    <t>Hands-on
Section</t>
  </si>
  <si>
    <t>비고</t>
    <phoneticPr fontId="1" type="noConversion"/>
  </si>
  <si>
    <t>정</t>
    <phoneticPr fontId="1" type="noConversion"/>
  </si>
  <si>
    <t>부</t>
    <phoneticPr fontId="1" type="noConversion"/>
  </si>
  <si>
    <t>전자현미경 분석실
EM</t>
    <phoneticPr fontId="1" type="noConversion"/>
  </si>
  <si>
    <t>EM01</t>
    <phoneticPr fontId="1" type="noConversion"/>
  </si>
  <si>
    <t>Cs-TEM</t>
    <phoneticPr fontId="1" type="noConversion"/>
  </si>
  <si>
    <t>조용륜</t>
    <phoneticPr fontId="1" type="noConversion"/>
  </si>
  <si>
    <t>문진영</t>
  </si>
  <si>
    <t>○</t>
    <phoneticPr fontId="1" type="noConversion"/>
  </si>
  <si>
    <t>Ⅹ</t>
  </si>
  <si>
    <t>EM02</t>
  </si>
  <si>
    <t>TEM300</t>
    <phoneticPr fontId="1" type="noConversion"/>
  </si>
  <si>
    <t>○</t>
  </si>
  <si>
    <t>EM03</t>
  </si>
  <si>
    <t>TEM200</t>
    <phoneticPr fontId="1" type="noConversion"/>
  </si>
  <si>
    <t>문진영</t>
    <phoneticPr fontId="1" type="noConversion"/>
  </si>
  <si>
    <t>김수현</t>
  </si>
  <si>
    <t>EM04</t>
  </si>
  <si>
    <t>FIB</t>
    <phoneticPr fontId="1" type="noConversion"/>
  </si>
  <si>
    <t>김수현</t>
    <phoneticPr fontId="1" type="noConversion"/>
  </si>
  <si>
    <t>문진영
조용륜</t>
    <phoneticPr fontId="1" type="noConversion"/>
  </si>
  <si>
    <t>EM05</t>
  </si>
  <si>
    <t>UHR_FE-SEM</t>
    <phoneticPr fontId="1" type="noConversion"/>
  </si>
  <si>
    <t>심남연</t>
    <phoneticPr fontId="1" type="noConversion"/>
  </si>
  <si>
    <t>이가은</t>
  </si>
  <si>
    <t>EM06</t>
  </si>
  <si>
    <t>FE-SEM</t>
    <phoneticPr fontId="1" type="noConversion"/>
  </si>
  <si>
    <t>선혜인</t>
    <phoneticPr fontId="1" type="noConversion"/>
  </si>
  <si>
    <t>박세리</t>
  </si>
  <si>
    <t>EM07</t>
  </si>
  <si>
    <t>E-SEM</t>
    <phoneticPr fontId="1" type="noConversion"/>
  </si>
  <si>
    <t>EM08</t>
  </si>
  <si>
    <t>Cryo-EM</t>
    <phoneticPr fontId="1" type="noConversion"/>
  </si>
  <si>
    <t>김환</t>
    <phoneticPr fontId="1" type="noConversion"/>
  </si>
  <si>
    <t>바이오이미징
BI</t>
    <phoneticPr fontId="1" type="noConversion"/>
  </si>
  <si>
    <t>BI01</t>
    <phoneticPr fontId="1" type="noConversion"/>
  </si>
  <si>
    <t>LSFM</t>
    <phoneticPr fontId="1" type="noConversion"/>
  </si>
  <si>
    <t>오영수</t>
    <phoneticPr fontId="1" type="noConversion"/>
  </si>
  <si>
    <t>BI02</t>
    <phoneticPr fontId="1" type="noConversion"/>
  </si>
  <si>
    <t>2P</t>
    <phoneticPr fontId="1" type="noConversion"/>
  </si>
  <si>
    <t>BI03</t>
  </si>
  <si>
    <t>CLSM</t>
    <phoneticPr fontId="1" type="noConversion"/>
  </si>
  <si>
    <t>BI04</t>
  </si>
  <si>
    <t>RSS</t>
    <phoneticPr fontId="1" type="noConversion"/>
  </si>
  <si>
    <t>BI05</t>
  </si>
  <si>
    <t>SZM</t>
    <phoneticPr fontId="1" type="noConversion"/>
  </si>
  <si>
    <t>BI06</t>
  </si>
  <si>
    <t>CProcess</t>
    <phoneticPr fontId="1" type="noConversion"/>
  </si>
  <si>
    <t>BI07</t>
  </si>
  <si>
    <t>Cphoresis</t>
  </si>
  <si>
    <t>BI08</t>
  </si>
  <si>
    <t>CStain</t>
    <phoneticPr fontId="1" type="noConversion"/>
  </si>
  <si>
    <t>BI09</t>
    <phoneticPr fontId="1" type="noConversion"/>
  </si>
  <si>
    <t>HT</t>
    <phoneticPr fontId="1" type="noConversion"/>
  </si>
  <si>
    <t>분광 분석실
SS</t>
    <phoneticPr fontId="1" type="noConversion"/>
  </si>
  <si>
    <t>SS01</t>
    <phoneticPr fontId="1" type="noConversion"/>
  </si>
  <si>
    <t>NMR6</t>
    <phoneticPr fontId="1" type="noConversion"/>
  </si>
  <si>
    <t>이가은</t>
    <phoneticPr fontId="1" type="noConversion"/>
  </si>
  <si>
    <t>심남연</t>
  </si>
  <si>
    <t>SS02</t>
  </si>
  <si>
    <t>NMR4</t>
  </si>
  <si>
    <t>SS03</t>
  </si>
  <si>
    <t>ICP-OES</t>
    <phoneticPr fontId="1" type="noConversion"/>
  </si>
  <si>
    <t>조은경</t>
    <phoneticPr fontId="1" type="noConversion"/>
  </si>
  <si>
    <t>SS04</t>
    <phoneticPr fontId="1" type="noConversion"/>
  </si>
  <si>
    <t>FT-IR</t>
    <phoneticPr fontId="1" type="noConversion"/>
  </si>
  <si>
    <t>박세리</t>
    <phoneticPr fontId="1" type="noConversion"/>
  </si>
  <si>
    <t>선혜인</t>
  </si>
  <si>
    <t>SS05</t>
  </si>
  <si>
    <t>Raman</t>
    <phoneticPr fontId="1" type="noConversion"/>
  </si>
  <si>
    <t>SS06</t>
    <phoneticPr fontId="1" type="noConversion"/>
  </si>
  <si>
    <t>UV-Vis-NIR</t>
    <phoneticPr fontId="1" type="noConversion"/>
  </si>
  <si>
    <t>SS07</t>
  </si>
  <si>
    <t>DLS</t>
    <phoneticPr fontId="1" type="noConversion"/>
  </si>
  <si>
    <t>SS08</t>
  </si>
  <si>
    <t>MMR</t>
  </si>
  <si>
    <t>SS09</t>
    <phoneticPr fontId="1" type="noConversion"/>
  </si>
  <si>
    <t>Ellipso</t>
    <phoneticPr fontId="1" type="noConversion"/>
  </si>
  <si>
    <t>질량 분석실
MS</t>
    <phoneticPr fontId="1" type="noConversion"/>
  </si>
  <si>
    <t>MS01</t>
    <phoneticPr fontId="1" type="noConversion"/>
  </si>
  <si>
    <t>LC/ICP-TQ-MS</t>
  </si>
  <si>
    <t>김규리</t>
  </si>
  <si>
    <t>MS02</t>
  </si>
  <si>
    <t>ICP-MS</t>
  </si>
  <si>
    <t>MS03</t>
  </si>
  <si>
    <t>LC/GC-QToF-MS</t>
    <phoneticPr fontId="1" type="noConversion"/>
  </si>
  <si>
    <t>김규리</t>
    <phoneticPr fontId="1" type="noConversion"/>
  </si>
  <si>
    <t>양태균</t>
  </si>
  <si>
    <t>MS04</t>
  </si>
  <si>
    <t>LC/TQ-MS</t>
    <phoneticPr fontId="1" type="noConversion"/>
  </si>
  <si>
    <t>MS05</t>
  </si>
  <si>
    <t>Orbitrap</t>
  </si>
  <si>
    <t>MS06</t>
  </si>
  <si>
    <t>Py-GC-MS</t>
    <phoneticPr fontId="1" type="noConversion"/>
  </si>
  <si>
    <t>양태균</t>
    <phoneticPr fontId="1" type="noConversion"/>
  </si>
  <si>
    <t>조은경</t>
  </si>
  <si>
    <t>MS07</t>
  </si>
  <si>
    <t>HS-GC-MS</t>
    <phoneticPr fontId="1" type="noConversion"/>
  </si>
  <si>
    <t>MS08</t>
  </si>
  <si>
    <t>MALDI-TOF</t>
    <phoneticPr fontId="1" type="noConversion"/>
  </si>
  <si>
    <t>MS09</t>
  </si>
  <si>
    <t>LC/ICP-MS</t>
    <phoneticPr fontId="1" type="noConversion"/>
  </si>
  <si>
    <t>MS10</t>
    <phoneticPr fontId="1" type="noConversion"/>
  </si>
  <si>
    <t>GC-IRMS</t>
    <phoneticPr fontId="1" type="noConversion"/>
  </si>
  <si>
    <t>표면·물성 분석실
SP</t>
    <phoneticPr fontId="1" type="noConversion"/>
  </si>
  <si>
    <t>SP01</t>
    <phoneticPr fontId="1" type="noConversion"/>
  </si>
  <si>
    <t>XPS</t>
    <phoneticPr fontId="1" type="noConversion"/>
  </si>
  <si>
    <t>이체신</t>
    <phoneticPr fontId="1" type="noConversion"/>
  </si>
  <si>
    <t>김보현</t>
  </si>
  <si>
    <t>SP02</t>
    <phoneticPr fontId="1" type="noConversion"/>
  </si>
  <si>
    <t>MXRD</t>
    <phoneticPr fontId="1" type="noConversion"/>
  </si>
  <si>
    <t>김보현</t>
    <phoneticPr fontId="1" type="noConversion"/>
  </si>
  <si>
    <t>이체신</t>
  </si>
  <si>
    <t>SP03</t>
  </si>
  <si>
    <t>PXRD</t>
    <phoneticPr fontId="1" type="noConversion"/>
  </si>
  <si>
    <t>SP04</t>
  </si>
  <si>
    <t>AFMbio</t>
    <phoneticPr fontId="1" type="noConversion"/>
  </si>
  <si>
    <t>손진혁</t>
    <phoneticPr fontId="1" type="noConversion"/>
  </si>
  <si>
    <t>SP05</t>
  </si>
  <si>
    <t>AFM</t>
    <phoneticPr fontId="1" type="noConversion"/>
  </si>
  <si>
    <t>SP06</t>
  </si>
  <si>
    <t>EA</t>
    <phoneticPr fontId="1" type="noConversion"/>
  </si>
  <si>
    <t>정현일</t>
    <phoneticPr fontId="1" type="noConversion"/>
  </si>
  <si>
    <t>손진혁</t>
  </si>
  <si>
    <t>SP07</t>
  </si>
  <si>
    <t>DSC</t>
    <phoneticPr fontId="1" type="noConversion"/>
  </si>
  <si>
    <t>SP08</t>
  </si>
  <si>
    <t>TGA</t>
    <phoneticPr fontId="1" type="noConversion"/>
  </si>
  <si>
    <t>SP09</t>
  </si>
  <si>
    <t>4PP</t>
    <phoneticPr fontId="1" type="noConversion"/>
  </si>
  <si>
    <t>정현일</t>
  </si>
  <si>
    <t>SP10</t>
    <phoneticPr fontId="1" type="noConversion"/>
  </si>
  <si>
    <t>SC-XRD</t>
    <phoneticPr fontId="1" type="noConversion"/>
  </si>
  <si>
    <t>SP11</t>
    <phoneticPr fontId="1" type="noConversion"/>
  </si>
  <si>
    <t>STA</t>
    <phoneticPr fontId="1" type="noConversion"/>
  </si>
  <si>
    <t xml:space="preserve">손진혁 </t>
  </si>
  <si>
    <t>SP12</t>
    <phoneticPr fontId="1" type="noConversion"/>
  </si>
  <si>
    <t>기기가공실
DM</t>
    <phoneticPr fontId="1" type="noConversion"/>
  </si>
  <si>
    <t>DM01</t>
  </si>
  <si>
    <t>5MC</t>
  </si>
  <si>
    <t>DM02</t>
    <phoneticPr fontId="1" type="noConversion"/>
  </si>
  <si>
    <t>EDM</t>
    <phoneticPr fontId="1" type="noConversion"/>
  </si>
  <si>
    <t>DM03</t>
    <phoneticPr fontId="1" type="noConversion"/>
  </si>
  <si>
    <t>3DP</t>
    <phoneticPr fontId="1" type="noConversion"/>
  </si>
  <si>
    <t>DM04</t>
  </si>
  <si>
    <t>LCM</t>
  </si>
  <si>
    <t>DM05</t>
    <phoneticPr fontId="1" type="noConversion"/>
  </si>
  <si>
    <t>CNC</t>
    <phoneticPr fontId="1" type="noConversion"/>
  </si>
  <si>
    <t>시료 준비실
PR</t>
    <phoneticPr fontId="1" type="noConversion"/>
  </si>
  <si>
    <t>PR01</t>
  </si>
  <si>
    <t>SP</t>
  </si>
  <si>
    <t>PR02</t>
  </si>
  <si>
    <t>PIPS</t>
  </si>
  <si>
    <t>PR03</t>
  </si>
  <si>
    <t>PLC</t>
  </si>
  <si>
    <t>조용륜</t>
  </si>
  <si>
    <t>PR04</t>
  </si>
  <si>
    <t>MDS</t>
  </si>
  <si>
    <t>PR05</t>
  </si>
  <si>
    <t>UM</t>
  </si>
  <si>
    <t>PR06</t>
  </si>
  <si>
    <t>UCNFG</t>
  </si>
  <si>
    <t>PR07</t>
  </si>
  <si>
    <t>PBM</t>
  </si>
  <si>
    <t>PR09</t>
  </si>
  <si>
    <t>Microbalance</t>
  </si>
  <si>
    <t>PR10</t>
  </si>
  <si>
    <t>Freeze Dryer</t>
  </si>
  <si>
    <t>PR14</t>
  </si>
  <si>
    <t>ASPE</t>
  </si>
  <si>
    <t>PR15</t>
  </si>
  <si>
    <t>Speedvac</t>
  </si>
  <si>
    <t>PR16</t>
    <phoneticPr fontId="1" type="noConversion"/>
  </si>
  <si>
    <t>EM TP</t>
    <phoneticPr fontId="1" type="noConversion"/>
  </si>
  <si>
    <t>PR17</t>
  </si>
  <si>
    <t>EM AC20</t>
    <phoneticPr fontId="1" type="noConversion"/>
  </si>
  <si>
    <t>PR18</t>
  </si>
  <si>
    <t>EM CPD300</t>
    <phoneticPr fontId="1" type="noConversion"/>
  </si>
  <si>
    <t>PR19</t>
    <phoneticPr fontId="1" type="noConversion"/>
  </si>
  <si>
    <t>Vibratome</t>
    <phoneticPr fontId="1" type="noConversion"/>
  </si>
  <si>
    <t>PR20</t>
    <phoneticPr fontId="1" type="noConversion"/>
  </si>
  <si>
    <t>Vitrobot</t>
    <phoneticPr fontId="1" type="noConversion"/>
  </si>
  <si>
    <t>이창원</t>
    <phoneticPr fontId="1" type="noConversion"/>
  </si>
  <si>
    <t>정서희</t>
    <phoneticPr fontId="1" type="noConversion"/>
  </si>
  <si>
    <t>이원빈</t>
    <phoneticPr fontId="1" type="noConversion"/>
  </si>
  <si>
    <t>허진서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</si>
</sst>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i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Pretendard"/>
      <family val="3"/>
      <charset val="129"/>
    </font>
    <font>
      <sz val="11"/>
      <color rgb="FFFF0000"/>
      <name val="Pretendard"/>
      <family val="3"/>
      <charset val="129"/>
    </font>
    <font>
      <sz val="11"/>
      <color rgb="FF000000"/>
      <name val="Pretendard"/>
      <family val="3"/>
      <charset val="129"/>
    </font>
    <font>
      <sz val="11"/>
      <color rgb="FF000000"/>
      <name val="Pretendard ExtraBold"/>
      <family val="3"/>
      <charset val="129"/>
    </font>
    <font>
      <sz val="11"/>
      <color theme="1"/>
      <name val="Pretendard ExtraBold"/>
      <family val="3"/>
      <charset val="129"/>
    </font>
    <font>
      <sz val="11"/>
      <name val="Pretendard"/>
      <family val="3"/>
      <charset val="129"/>
    </font>
    <font>
      <sz val="24"/>
      <color theme="1"/>
      <name val="Pretendard Black"/>
      <family val="3"/>
      <charset val="129"/>
    </font>
    <font>
      <sz val="72"/>
      <color rgb="FF000000"/>
      <name val="Pretendard Black"/>
      <family val="3"/>
      <charset val="129"/>
    </font>
    <font>
      <sz val="24"/>
      <color rgb="FF000000"/>
      <name val="Pretendard"/>
      <family val="3"/>
      <charset val="129"/>
    </font>
    <font>
      <sz val="24"/>
      <color rgb="FF000000"/>
      <name val="Pretendard Black"/>
      <family val="3"/>
      <charset val="129"/>
    </font>
    <font>
      <sz val="24"/>
      <color rgb="FF000000"/>
      <name val="Pretendard Black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0" fillId="2" borderId="0" xfId="0" applyFont="1" applyFill="1"/>
    <xf numFmtId="0" fontId="0" fillId="2" borderId="0" xfId="0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38" fontId="6" fillId="0" borderId="10" xfId="0" applyNumberFormat="1" applyFont="1" applyBorder="1" applyAlignment="1">
      <alignment horizontal="center"/>
    </xf>
    <xf numFmtId="38" fontId="6" fillId="0" borderId="7" xfId="0" applyNumberFormat="1" applyFont="1" applyBorder="1" applyAlignment="1">
      <alignment horizontal="center"/>
    </xf>
    <xf numFmtId="38" fontId="6" fillId="0" borderId="7" xfId="0" applyNumberFormat="1" applyFont="1" applyBorder="1" applyAlignment="1">
      <alignment horizontal="center" vertical="center"/>
    </xf>
    <xf numFmtId="38" fontId="7" fillId="0" borderId="7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38" fontId="8" fillId="0" borderId="7" xfId="0" applyNumberFormat="1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</cellXfs>
  <cellStyles count="1">
    <cellStyle name="표준" xfId="0" builtinId="0"/>
  </cellStyles>
  <dxfs count="18"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4-12-24T01:16:18.01" personId="{00000000-0000-0000-0000-000000000000}" id="{933C7D2F-B3B1-46F9-8AF8-0EAF5AFFCB8E}">
    <text>밑줄: 변경심의</text>
  </threadedComment>
  <threadedComment ref="I2" dT="2024-12-27T06:16:12.15" personId="{00000000-0000-0000-0000-000000000000}" id="{E9D0A5C5-0DFF-4561-81B6-968F9459E915}">
    <text>Default는 Analysis입니다.
Self-User는 Self-user 전용 rows를 만들어서 작성하시면 됩니다. 이 경우 시간당 실제 서비스(하늘색)부분의 외부와 내부는 NA값으로 표시됩니다.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98E7-DBA1-4DB7-B6E1-4078451C5680}">
  <dimension ref="A1:M74"/>
  <sheetViews>
    <sheetView tabSelected="1" topLeftCell="A7" zoomScale="70" zoomScaleNormal="70" workbookViewId="0">
      <selection activeCell="G22" sqref="G22"/>
    </sheetView>
  </sheetViews>
  <sheetFormatPr defaultColWidth="9" defaultRowHeight="16.5" customHeight="1"/>
  <cols>
    <col min="1" max="1" width="16.625" style="10" customWidth="1"/>
    <col min="2" max="2" width="6.75" style="2" bestFit="1" customWidth="1"/>
    <col min="3" max="3" width="19.625" style="2" customWidth="1"/>
    <col min="4" max="6" width="10.5" style="2" customWidth="1"/>
    <col min="7" max="7" width="15.25" style="11" bestFit="1" customWidth="1"/>
    <col min="8" max="8" width="16.375" style="2" bestFit="1" customWidth="1"/>
    <col min="9" max="9" width="29.625" style="1" bestFit="1" customWidth="1"/>
    <col min="10" max="10" width="36" style="1" bestFit="1" customWidth="1"/>
    <col min="11" max="16384" width="9" style="1"/>
  </cols>
  <sheetData>
    <row r="1" spans="1:13" ht="158.44999999999999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</row>
    <row r="2" spans="1:13" s="10" customFormat="1" ht="13.9" customHeight="1">
      <c r="A2" s="47" t="s">
        <v>1</v>
      </c>
      <c r="B2" s="45" t="s">
        <v>2</v>
      </c>
      <c r="C2" s="55" t="s">
        <v>3</v>
      </c>
      <c r="D2" s="58" t="s">
        <v>4</v>
      </c>
      <c r="E2" s="59"/>
      <c r="F2" s="52" t="s">
        <v>5</v>
      </c>
      <c r="G2" s="52" t="s">
        <v>6</v>
      </c>
      <c r="H2" s="52" t="s">
        <v>7</v>
      </c>
      <c r="I2" s="42" t="s">
        <v>8</v>
      </c>
    </row>
    <row r="3" spans="1:13" s="10" customFormat="1" ht="46.9" customHeight="1">
      <c r="A3" s="47"/>
      <c r="B3" s="45"/>
      <c r="C3" s="55"/>
      <c r="D3" s="60"/>
      <c r="E3" s="61"/>
      <c r="F3" s="43"/>
      <c r="G3" s="53"/>
      <c r="H3" s="53"/>
      <c r="I3" s="43"/>
    </row>
    <row r="4" spans="1:13" s="10" customFormat="1" ht="13.5" customHeight="1">
      <c r="A4" s="48"/>
      <c r="B4" s="46"/>
      <c r="C4" s="56"/>
      <c r="D4" s="37" t="s">
        <v>9</v>
      </c>
      <c r="E4" s="37" t="s">
        <v>10</v>
      </c>
      <c r="F4" s="44"/>
      <c r="G4" s="54"/>
      <c r="H4" s="54"/>
      <c r="I4" s="44"/>
    </row>
    <row r="5" spans="1:13" ht="17.45" customHeight="1">
      <c r="A5" s="41" t="s">
        <v>11</v>
      </c>
      <c r="B5" s="7" t="s">
        <v>12</v>
      </c>
      <c r="C5" s="12" t="s">
        <v>13</v>
      </c>
      <c r="D5" s="25" t="s">
        <v>14</v>
      </c>
      <c r="E5" s="25" t="s">
        <v>15</v>
      </c>
      <c r="F5" s="36">
        <f>VLOOKUP(D5,GAIA_Ext!$A$1:$B$20,2,FALSE)</f>
        <v>5256</v>
      </c>
      <c r="G5" s="15" t="s">
        <v>16</v>
      </c>
      <c r="H5" s="15" t="s">
        <v>17</v>
      </c>
      <c r="I5" s="17"/>
      <c r="J5" s="10"/>
      <c r="K5" s="10"/>
      <c r="L5" s="10"/>
      <c r="M5" s="10"/>
    </row>
    <row r="6" spans="1:13" ht="16.899999999999999">
      <c r="A6" s="57"/>
      <c r="B6" s="7" t="s">
        <v>18</v>
      </c>
      <c r="C6" s="13" t="s">
        <v>19</v>
      </c>
      <c r="D6" s="26" t="s">
        <v>14</v>
      </c>
      <c r="E6" s="26" t="s">
        <v>15</v>
      </c>
      <c r="F6" s="36">
        <f>VLOOKUP(D6,GAIA_Ext!$A$1:$B$20,2,FALSE)</f>
        <v>5256</v>
      </c>
      <c r="G6" s="15" t="s">
        <v>20</v>
      </c>
      <c r="H6" s="15" t="s">
        <v>17</v>
      </c>
      <c r="I6" s="18"/>
      <c r="J6" s="10"/>
      <c r="K6" s="10"/>
      <c r="L6" s="10"/>
      <c r="M6" s="10"/>
    </row>
    <row r="7" spans="1:13" ht="16.899999999999999">
      <c r="A7" s="57"/>
      <c r="B7" s="7" t="s">
        <v>21</v>
      </c>
      <c r="C7" s="13" t="s">
        <v>22</v>
      </c>
      <c r="D7" s="26" t="s">
        <v>23</v>
      </c>
      <c r="E7" s="26" t="s">
        <v>24</v>
      </c>
      <c r="F7" s="36">
        <f>VLOOKUP(D7,GAIA_Ext!$A$1:$B$20,2,FALSE)</f>
        <v>5253</v>
      </c>
      <c r="G7" s="16" t="s">
        <v>20</v>
      </c>
      <c r="H7" s="16" t="s">
        <v>17</v>
      </c>
      <c r="I7" s="18"/>
      <c r="J7" s="10"/>
      <c r="K7" s="10"/>
      <c r="L7" s="10"/>
      <c r="M7" s="10"/>
    </row>
    <row r="8" spans="1:13" ht="27.75">
      <c r="A8" s="57"/>
      <c r="B8" s="7" t="s">
        <v>25</v>
      </c>
      <c r="C8" s="13" t="s">
        <v>26</v>
      </c>
      <c r="D8" s="26" t="s">
        <v>27</v>
      </c>
      <c r="E8" s="29" t="s">
        <v>28</v>
      </c>
      <c r="F8" s="36">
        <f>VLOOKUP(D8,GAIA_Ext!$A$1:$B$20,2,FALSE)</f>
        <v>5244</v>
      </c>
      <c r="G8" s="35" t="s">
        <v>20</v>
      </c>
      <c r="H8" s="35" t="s">
        <v>17</v>
      </c>
      <c r="I8" s="19"/>
      <c r="J8" s="10"/>
      <c r="K8" s="10"/>
      <c r="L8" s="10"/>
      <c r="M8" s="10"/>
    </row>
    <row r="9" spans="1:13" ht="16.899999999999999">
      <c r="A9" s="57"/>
      <c r="B9" s="7" t="s">
        <v>29</v>
      </c>
      <c r="C9" s="13" t="s">
        <v>30</v>
      </c>
      <c r="D9" s="26" t="s">
        <v>31</v>
      </c>
      <c r="E9" s="26" t="s">
        <v>32</v>
      </c>
      <c r="F9" s="36">
        <f>VLOOKUP(D9,GAIA_Ext!$A$1:$B$20,2,FALSE)</f>
        <v>5234</v>
      </c>
      <c r="G9" s="16" t="s">
        <v>20</v>
      </c>
      <c r="H9" s="16" t="s">
        <v>17</v>
      </c>
      <c r="I9" s="18"/>
      <c r="J9" s="10"/>
      <c r="K9" s="10"/>
      <c r="L9" s="10"/>
      <c r="M9" s="10"/>
    </row>
    <row r="10" spans="1:13" ht="16.899999999999999">
      <c r="A10" s="57"/>
      <c r="B10" s="7" t="s">
        <v>33</v>
      </c>
      <c r="C10" s="13" t="s">
        <v>34</v>
      </c>
      <c r="D10" s="26" t="s">
        <v>35</v>
      </c>
      <c r="E10" s="26" t="s">
        <v>36</v>
      </c>
      <c r="F10" s="36">
        <f>VLOOKUP(D10,GAIA_Ext!$A$1:$B$20,2,FALSE)</f>
        <v>5235</v>
      </c>
      <c r="G10" s="16" t="s">
        <v>20</v>
      </c>
      <c r="H10" s="16" t="s">
        <v>20</v>
      </c>
      <c r="I10" s="18"/>
      <c r="J10" s="10"/>
      <c r="K10" s="10"/>
      <c r="L10" s="10"/>
      <c r="M10" s="10"/>
    </row>
    <row r="11" spans="1:13" ht="16.899999999999999">
      <c r="A11" s="57"/>
      <c r="B11" s="7" t="s">
        <v>37</v>
      </c>
      <c r="C11" s="13" t="s">
        <v>38</v>
      </c>
      <c r="D11" s="26" t="s">
        <v>35</v>
      </c>
      <c r="E11" s="26" t="s">
        <v>36</v>
      </c>
      <c r="F11" s="36">
        <f>VLOOKUP(D11,GAIA_Ext!$A$1:$B$20,2,FALSE)</f>
        <v>5235</v>
      </c>
      <c r="G11" s="16" t="s">
        <v>20</v>
      </c>
      <c r="H11" s="16" t="s">
        <v>20</v>
      </c>
      <c r="I11" s="18"/>
      <c r="J11" s="10"/>
      <c r="K11" s="10"/>
      <c r="L11" s="10"/>
      <c r="M11" s="10"/>
    </row>
    <row r="12" spans="1:13" ht="16.899999999999999">
      <c r="A12" s="57"/>
      <c r="B12" s="7" t="s">
        <v>39</v>
      </c>
      <c r="C12" s="13" t="s">
        <v>40</v>
      </c>
      <c r="D12" s="26" t="s">
        <v>41</v>
      </c>
      <c r="E12" s="26" t="s">
        <v>15</v>
      </c>
      <c r="F12" s="36">
        <f>VLOOKUP(D12,GAIA_Ext!$A$1:$B$20,2,FALSE)</f>
        <v>5248</v>
      </c>
      <c r="G12" s="16" t="s">
        <v>20</v>
      </c>
      <c r="H12" s="16" t="s">
        <v>17</v>
      </c>
      <c r="I12" s="18"/>
      <c r="J12" s="10"/>
      <c r="K12" s="10"/>
      <c r="L12" s="10"/>
      <c r="M12" s="10"/>
    </row>
    <row r="13" spans="1:13" ht="16.899999999999999">
      <c r="A13" s="45" t="s">
        <v>42</v>
      </c>
      <c r="B13" s="8" t="s">
        <v>43</v>
      </c>
      <c r="C13" s="21" t="s">
        <v>44</v>
      </c>
      <c r="D13" s="27" t="s">
        <v>45</v>
      </c>
      <c r="E13" s="26" t="s">
        <v>41</v>
      </c>
      <c r="F13" s="36">
        <f>VLOOKUP(D13,GAIA_Ext!$A$1:$B$20,2,FALSE)</f>
        <v>5249</v>
      </c>
      <c r="G13" s="16" t="s">
        <v>20</v>
      </c>
      <c r="H13" s="16" t="s">
        <v>20</v>
      </c>
      <c r="I13" s="18"/>
      <c r="J13" s="10"/>
      <c r="K13" s="10"/>
      <c r="L13" s="10"/>
      <c r="M13" s="10"/>
    </row>
    <row r="14" spans="1:13" ht="17.45" customHeight="1">
      <c r="A14" s="45"/>
      <c r="B14" s="9" t="s">
        <v>46</v>
      </c>
      <c r="C14" s="21" t="s">
        <v>47</v>
      </c>
      <c r="D14" s="28" t="s">
        <v>41</v>
      </c>
      <c r="E14" s="29" t="s">
        <v>45</v>
      </c>
      <c r="F14" s="36">
        <f>VLOOKUP(D14,GAIA_Ext!$A$1:$B$20,2,FALSE)</f>
        <v>5248</v>
      </c>
      <c r="G14" s="16" t="s">
        <v>20</v>
      </c>
      <c r="H14" s="16" t="s">
        <v>20</v>
      </c>
      <c r="I14" s="19"/>
      <c r="J14" s="10"/>
      <c r="K14" s="10"/>
      <c r="L14" s="10"/>
      <c r="M14" s="10"/>
    </row>
    <row r="15" spans="1:13" ht="16.899999999999999">
      <c r="A15" s="45"/>
      <c r="B15" s="8" t="s">
        <v>48</v>
      </c>
      <c r="C15" s="21" t="s">
        <v>49</v>
      </c>
      <c r="D15" s="27" t="s">
        <v>45</v>
      </c>
      <c r="E15" s="26" t="s">
        <v>41</v>
      </c>
      <c r="F15" s="36">
        <f>VLOOKUP(D15,GAIA_Ext!$A$1:$B$20,2,FALSE)</f>
        <v>5249</v>
      </c>
      <c r="G15" s="16" t="s">
        <v>20</v>
      </c>
      <c r="H15" s="16" t="s">
        <v>17</v>
      </c>
      <c r="I15" s="18"/>
      <c r="J15" s="10"/>
      <c r="K15" s="10"/>
      <c r="L15" s="10"/>
      <c r="M15" s="10"/>
    </row>
    <row r="16" spans="1:13" ht="16.899999999999999">
      <c r="A16" s="45"/>
      <c r="B16" s="8" t="s">
        <v>50</v>
      </c>
      <c r="C16" s="21" t="s">
        <v>51</v>
      </c>
      <c r="D16" s="27" t="s">
        <v>41</v>
      </c>
      <c r="E16" s="26" t="s">
        <v>45</v>
      </c>
      <c r="F16" s="36">
        <f>VLOOKUP(D16,GAIA_Ext!$A$1:$B$20,2,FALSE)</f>
        <v>5248</v>
      </c>
      <c r="G16" s="16" t="s">
        <v>16</v>
      </c>
      <c r="H16" s="16" t="s">
        <v>20</v>
      </c>
      <c r="I16" s="18"/>
      <c r="J16" s="10"/>
      <c r="K16" s="10"/>
      <c r="L16" s="10"/>
      <c r="M16" s="10"/>
    </row>
    <row r="17" spans="1:13" ht="16.899999999999999">
      <c r="A17" s="45"/>
      <c r="B17" s="8" t="s">
        <v>52</v>
      </c>
      <c r="C17" s="21" t="s">
        <v>53</v>
      </c>
      <c r="D17" s="27" t="s">
        <v>45</v>
      </c>
      <c r="E17" s="26" t="s">
        <v>41</v>
      </c>
      <c r="F17" s="36">
        <f>VLOOKUP(D17,GAIA_Ext!$A$1:$B$20,2,FALSE)</f>
        <v>5249</v>
      </c>
      <c r="G17" s="16" t="s">
        <v>20</v>
      </c>
      <c r="H17" s="16" t="s">
        <v>20</v>
      </c>
      <c r="I17" s="18"/>
      <c r="J17" s="10"/>
      <c r="K17" s="10"/>
      <c r="L17" s="10"/>
      <c r="M17" s="10"/>
    </row>
    <row r="18" spans="1:13" ht="16.899999999999999">
      <c r="A18" s="45"/>
      <c r="B18" s="8" t="s">
        <v>54</v>
      </c>
      <c r="C18" s="21" t="s">
        <v>55</v>
      </c>
      <c r="D18" s="27" t="s">
        <v>45</v>
      </c>
      <c r="E18" s="26" t="s">
        <v>41</v>
      </c>
      <c r="F18" s="36">
        <f>VLOOKUP(D18,GAIA_Ext!$A$1:$B$20,2,FALSE)</f>
        <v>5249</v>
      </c>
      <c r="G18" s="16" t="s">
        <v>20</v>
      </c>
      <c r="H18" s="16" t="s">
        <v>20</v>
      </c>
      <c r="I18" s="18"/>
      <c r="J18" s="10"/>
      <c r="K18" s="10"/>
      <c r="L18" s="10"/>
      <c r="M18" s="10"/>
    </row>
    <row r="19" spans="1:13" ht="16.899999999999999">
      <c r="A19" s="45"/>
      <c r="B19" s="8" t="s">
        <v>56</v>
      </c>
      <c r="C19" s="21" t="s">
        <v>57</v>
      </c>
      <c r="D19" s="27" t="s">
        <v>45</v>
      </c>
      <c r="E19" s="26" t="s">
        <v>41</v>
      </c>
      <c r="F19" s="36">
        <f>VLOOKUP(D19,GAIA_Ext!$A$1:$B$20,2,FALSE)</f>
        <v>5249</v>
      </c>
      <c r="G19" s="16" t="s">
        <v>20</v>
      </c>
      <c r="H19" s="16" t="s">
        <v>20</v>
      </c>
      <c r="I19" s="18"/>
      <c r="J19" s="10"/>
      <c r="K19" s="10"/>
      <c r="L19" s="10"/>
      <c r="M19" s="10"/>
    </row>
    <row r="20" spans="1:13" ht="16.899999999999999">
      <c r="A20" s="45"/>
      <c r="B20" s="8" t="s">
        <v>58</v>
      </c>
      <c r="C20" s="21" t="s">
        <v>59</v>
      </c>
      <c r="D20" s="27" t="s">
        <v>45</v>
      </c>
      <c r="E20" s="26" t="s">
        <v>41</v>
      </c>
      <c r="F20" s="36">
        <f>VLOOKUP(D20,GAIA_Ext!$A$1:$B$20,2,FALSE)</f>
        <v>5249</v>
      </c>
      <c r="G20" s="16" t="s">
        <v>20</v>
      </c>
      <c r="H20" s="16" t="s">
        <v>20</v>
      </c>
      <c r="I20" s="18"/>
      <c r="J20" s="10"/>
      <c r="K20" s="10"/>
      <c r="L20" s="10"/>
      <c r="M20" s="10"/>
    </row>
    <row r="21" spans="1:13" ht="18" customHeight="1">
      <c r="A21" s="45"/>
      <c r="B21" s="8" t="s">
        <v>60</v>
      </c>
      <c r="C21" s="21" t="s">
        <v>61</v>
      </c>
      <c r="D21" s="27" t="s">
        <v>45</v>
      </c>
      <c r="E21" s="26" t="s">
        <v>41</v>
      </c>
      <c r="F21" s="36">
        <f>VLOOKUP(D21,GAIA_Ext!$A$1:$B$20,2,FALSE)</f>
        <v>5249</v>
      </c>
      <c r="G21" s="16" t="s">
        <v>20</v>
      </c>
      <c r="H21" s="16" t="s">
        <v>20</v>
      </c>
      <c r="I21" s="18"/>
      <c r="J21" s="10"/>
      <c r="K21" s="10"/>
      <c r="L21" s="10"/>
      <c r="M21" s="10"/>
    </row>
    <row r="22" spans="1:13" ht="16.899999999999999" customHeight="1">
      <c r="A22" s="40" t="s">
        <v>62</v>
      </c>
      <c r="B22" s="9" t="s">
        <v>63</v>
      </c>
      <c r="C22" s="22" t="s">
        <v>64</v>
      </c>
      <c r="D22" s="27" t="s">
        <v>65</v>
      </c>
      <c r="E22" s="26" t="s">
        <v>66</v>
      </c>
      <c r="F22" s="36">
        <f>VLOOKUP(D22,GAIA_Ext!$A$1:$B$20,2,FALSE)</f>
        <v>5252</v>
      </c>
      <c r="G22" s="16" t="s">
        <v>20</v>
      </c>
      <c r="H22" s="16" t="s">
        <v>20</v>
      </c>
      <c r="I22" s="18"/>
      <c r="J22" s="10"/>
      <c r="K22" s="10"/>
      <c r="L22" s="10"/>
      <c r="M22" s="10"/>
    </row>
    <row r="23" spans="1:13" ht="16.899999999999999">
      <c r="A23" s="40"/>
      <c r="B23" s="8" t="s">
        <v>67</v>
      </c>
      <c r="C23" s="22" t="s">
        <v>68</v>
      </c>
      <c r="D23" s="27" t="s">
        <v>65</v>
      </c>
      <c r="E23" s="26" t="s">
        <v>66</v>
      </c>
      <c r="F23" s="36">
        <f>VLOOKUP(D23,GAIA_Ext!$A$1:$B$20,2,FALSE)</f>
        <v>5252</v>
      </c>
      <c r="G23" s="16" t="s">
        <v>20</v>
      </c>
      <c r="H23" s="16" t="s">
        <v>20</v>
      </c>
      <c r="I23" s="18"/>
      <c r="J23" s="10"/>
      <c r="K23" s="10"/>
      <c r="L23" s="10"/>
      <c r="M23" s="10"/>
    </row>
    <row r="24" spans="1:13" ht="16.899999999999999">
      <c r="A24" s="40"/>
      <c r="B24" s="8" t="s">
        <v>69</v>
      </c>
      <c r="C24" s="21" t="s">
        <v>70</v>
      </c>
      <c r="D24" s="27" t="s">
        <v>71</v>
      </c>
      <c r="E24" s="26" t="s">
        <v>32</v>
      </c>
      <c r="F24" s="36">
        <f>VLOOKUP(D24,GAIA_Ext!$A$1:$B$20,2,FALSE)</f>
        <v>5243</v>
      </c>
      <c r="G24" s="16" t="s">
        <v>20</v>
      </c>
      <c r="H24" s="16" t="s">
        <v>20</v>
      </c>
      <c r="I24" s="18"/>
      <c r="J24" s="10"/>
      <c r="K24" s="10"/>
      <c r="L24" s="10"/>
      <c r="M24" s="10"/>
    </row>
    <row r="25" spans="1:13" ht="16.899999999999999">
      <c r="A25" s="40"/>
      <c r="B25" s="8" t="s">
        <v>72</v>
      </c>
      <c r="C25" s="21" t="s">
        <v>73</v>
      </c>
      <c r="D25" s="27" t="s">
        <v>74</v>
      </c>
      <c r="E25" s="26" t="s">
        <v>75</v>
      </c>
      <c r="F25" s="36">
        <f>VLOOKUP(D25,GAIA_Ext!$A$1:$B$20,2,FALSE)</f>
        <v>5232</v>
      </c>
      <c r="G25" s="16" t="s">
        <v>17</v>
      </c>
      <c r="H25" s="16" t="s">
        <v>17</v>
      </c>
      <c r="I25" s="18"/>
      <c r="J25" s="10"/>
      <c r="K25" s="10"/>
      <c r="L25" s="10"/>
      <c r="M25" s="10"/>
    </row>
    <row r="26" spans="1:13" ht="16.899999999999999">
      <c r="A26" s="40"/>
      <c r="B26" s="8" t="s">
        <v>76</v>
      </c>
      <c r="C26" s="21" t="s">
        <v>77</v>
      </c>
      <c r="D26" s="27" t="s">
        <v>74</v>
      </c>
      <c r="E26" s="26" t="s">
        <v>75</v>
      </c>
      <c r="F26" s="36">
        <f>VLOOKUP(D26,GAIA_Ext!$A$1:$B$20,2,FALSE)</f>
        <v>5232</v>
      </c>
      <c r="G26" s="16" t="s">
        <v>17</v>
      </c>
      <c r="H26" s="16" t="s">
        <v>17</v>
      </c>
      <c r="I26" s="18"/>
      <c r="J26" s="10"/>
      <c r="K26" s="10"/>
      <c r="L26" s="10"/>
      <c r="M26" s="10"/>
    </row>
    <row r="27" spans="1:13" ht="16.899999999999999">
      <c r="A27" s="40"/>
      <c r="B27" s="8" t="s">
        <v>78</v>
      </c>
      <c r="C27" s="21" t="s">
        <v>79</v>
      </c>
      <c r="D27" s="27" t="s">
        <v>74</v>
      </c>
      <c r="E27" s="26" t="s">
        <v>75</v>
      </c>
      <c r="F27" s="36">
        <f>VLOOKUP(D27,GAIA_Ext!$A$1:$B$20,2,FALSE)</f>
        <v>5232</v>
      </c>
      <c r="G27" s="16" t="s">
        <v>17</v>
      </c>
      <c r="H27" s="16" t="s">
        <v>17</v>
      </c>
      <c r="I27" s="18"/>
      <c r="J27" s="10"/>
      <c r="K27" s="10"/>
      <c r="L27" s="10"/>
      <c r="M27" s="10"/>
    </row>
    <row r="28" spans="1:13" ht="16.899999999999999">
      <c r="A28" s="40"/>
      <c r="B28" s="8" t="s">
        <v>80</v>
      </c>
      <c r="C28" s="21" t="s">
        <v>81</v>
      </c>
      <c r="D28" s="27" t="s">
        <v>65</v>
      </c>
      <c r="E28" s="26" t="s">
        <v>36</v>
      </c>
      <c r="F28" s="36">
        <f>VLOOKUP(D28,GAIA_Ext!$A$1:$B$20,2,FALSE)</f>
        <v>5252</v>
      </c>
      <c r="G28" s="16" t="s">
        <v>20</v>
      </c>
      <c r="H28" s="16" t="s">
        <v>20</v>
      </c>
      <c r="I28" s="18"/>
      <c r="J28" s="10"/>
      <c r="K28" s="10"/>
      <c r="L28" s="10"/>
      <c r="M28" s="10"/>
    </row>
    <row r="29" spans="1:13" ht="16.899999999999999">
      <c r="A29" s="40"/>
      <c r="B29" s="8" t="s">
        <v>82</v>
      </c>
      <c r="C29" s="21" t="s">
        <v>83</v>
      </c>
      <c r="D29" s="27" t="s">
        <v>41</v>
      </c>
      <c r="E29" s="26" t="s">
        <v>45</v>
      </c>
      <c r="F29" s="36">
        <f>VLOOKUP(D29,GAIA_Ext!$A$1:$B$20,2,FALSE)</f>
        <v>5248</v>
      </c>
      <c r="G29" s="16" t="s">
        <v>20</v>
      </c>
      <c r="H29" s="16" t="s">
        <v>20</v>
      </c>
      <c r="I29" s="18"/>
      <c r="J29" s="10"/>
      <c r="K29" s="10"/>
      <c r="L29" s="10"/>
      <c r="M29" s="10"/>
    </row>
    <row r="30" spans="1:13" ht="16.899999999999999">
      <c r="A30" s="40"/>
      <c r="B30" s="8" t="s">
        <v>84</v>
      </c>
      <c r="C30" s="21" t="s">
        <v>85</v>
      </c>
      <c r="D30" s="27" t="s">
        <v>65</v>
      </c>
      <c r="E30" s="26" t="s">
        <v>36</v>
      </c>
      <c r="F30" s="36">
        <f>VLOOKUP(D30,GAIA_Ext!$A$1:$B$20,2,FALSE)</f>
        <v>5252</v>
      </c>
      <c r="G30" s="16" t="s">
        <v>20</v>
      </c>
      <c r="H30" s="16" t="s">
        <v>20</v>
      </c>
      <c r="I30" s="18"/>
      <c r="J30" s="10"/>
    </row>
    <row r="31" spans="1:13" s="3" customFormat="1" ht="16.5" customHeight="1">
      <c r="A31" s="40" t="s">
        <v>86</v>
      </c>
      <c r="B31" s="9" t="s">
        <v>87</v>
      </c>
      <c r="C31" s="21" t="s">
        <v>88</v>
      </c>
      <c r="D31" s="27" t="s">
        <v>71</v>
      </c>
      <c r="E31" s="26" t="s">
        <v>89</v>
      </c>
      <c r="F31" s="36">
        <f>VLOOKUP(D31,GAIA_Ext!$A$1:$B$20,2,FALSE)</f>
        <v>5243</v>
      </c>
      <c r="G31" s="16" t="s">
        <v>20</v>
      </c>
      <c r="H31" s="16" t="s">
        <v>20</v>
      </c>
      <c r="I31" s="18"/>
      <c r="J31" s="10"/>
    </row>
    <row r="32" spans="1:13" s="3" customFormat="1" ht="16.5" customHeight="1">
      <c r="A32" s="40"/>
      <c r="B32" s="9" t="s">
        <v>90</v>
      </c>
      <c r="C32" s="22" t="s">
        <v>91</v>
      </c>
      <c r="D32" s="27" t="s">
        <v>71</v>
      </c>
      <c r="E32" s="26" t="s">
        <v>89</v>
      </c>
      <c r="F32" s="19">
        <v>5243</v>
      </c>
      <c r="G32" s="16" t="s">
        <v>20</v>
      </c>
      <c r="H32" s="16" t="s">
        <v>20</v>
      </c>
      <c r="I32" s="18"/>
      <c r="J32" s="10"/>
    </row>
    <row r="33" spans="1:10" ht="16.899999999999999">
      <c r="A33" s="40"/>
      <c r="B33" s="9" t="s">
        <v>92</v>
      </c>
      <c r="C33" s="22" t="s">
        <v>93</v>
      </c>
      <c r="D33" s="27" t="s">
        <v>94</v>
      </c>
      <c r="E33" s="26" t="s">
        <v>95</v>
      </c>
      <c r="F33" s="36">
        <f>VLOOKUP(D33,GAIA_Ext!$A$1:$B$20,2,FALSE)</f>
        <v>5237</v>
      </c>
      <c r="G33" s="16" t="s">
        <v>20</v>
      </c>
      <c r="H33" s="16" t="s">
        <v>17</v>
      </c>
      <c r="I33" s="18"/>
      <c r="J33" s="10"/>
    </row>
    <row r="34" spans="1:10" ht="16.5" customHeight="1">
      <c r="A34" s="40"/>
      <c r="B34" s="9" t="s">
        <v>96</v>
      </c>
      <c r="C34" s="23" t="s">
        <v>97</v>
      </c>
      <c r="D34" s="30" t="s">
        <v>94</v>
      </c>
      <c r="E34" s="31" t="s">
        <v>95</v>
      </c>
      <c r="F34" s="36">
        <f>VLOOKUP(D34,GAIA_Ext!$A$1:$B$20,2,FALSE)</f>
        <v>5237</v>
      </c>
      <c r="G34" s="16" t="s">
        <v>20</v>
      </c>
      <c r="H34" s="16" t="s">
        <v>17</v>
      </c>
      <c r="I34" s="18"/>
      <c r="J34" s="10"/>
    </row>
    <row r="35" spans="1:10" ht="16.5" customHeight="1">
      <c r="A35" s="40"/>
      <c r="B35" s="9" t="s">
        <v>98</v>
      </c>
      <c r="C35" s="22" t="s">
        <v>99</v>
      </c>
      <c r="D35" s="28" t="s">
        <v>94</v>
      </c>
      <c r="E35" s="29" t="s">
        <v>95</v>
      </c>
      <c r="F35" s="36">
        <f>VLOOKUP(D35,GAIA_Ext!$A$1:$B$20,2,FALSE)</f>
        <v>5237</v>
      </c>
      <c r="G35" s="16" t="s">
        <v>20</v>
      </c>
      <c r="H35" s="16" t="s">
        <v>17</v>
      </c>
      <c r="I35" s="18"/>
      <c r="J35" s="10"/>
    </row>
    <row r="36" spans="1:10" ht="17.45" customHeight="1">
      <c r="A36" s="40"/>
      <c r="B36" s="9" t="s">
        <v>100</v>
      </c>
      <c r="C36" s="22" t="s">
        <v>101</v>
      </c>
      <c r="D36" s="28" t="s">
        <v>102</v>
      </c>
      <c r="E36" s="29" t="s">
        <v>103</v>
      </c>
      <c r="F36" s="36">
        <f>VLOOKUP(D36,GAIA_Ext!$A$1:$B$20,2,FALSE)</f>
        <v>5250</v>
      </c>
      <c r="G36" s="16" t="s">
        <v>20</v>
      </c>
      <c r="H36" s="16" t="s">
        <v>20</v>
      </c>
      <c r="I36" s="18"/>
      <c r="J36" s="10"/>
    </row>
    <row r="37" spans="1:10" ht="19.899999999999999" customHeight="1">
      <c r="A37" s="40"/>
      <c r="B37" s="9" t="s">
        <v>104</v>
      </c>
      <c r="C37" s="22" t="s">
        <v>105</v>
      </c>
      <c r="D37" s="27" t="s">
        <v>102</v>
      </c>
      <c r="E37" s="29" t="s">
        <v>103</v>
      </c>
      <c r="F37" s="36">
        <f>VLOOKUP(D37,GAIA_Ext!$A$1:$B$20,2,FALSE)</f>
        <v>5250</v>
      </c>
      <c r="G37" s="16" t="s">
        <v>20</v>
      </c>
      <c r="H37" s="16" t="s">
        <v>20</v>
      </c>
      <c r="I37" s="18"/>
      <c r="J37" s="10"/>
    </row>
    <row r="38" spans="1:10" ht="16.899999999999999">
      <c r="A38" s="40"/>
      <c r="B38" s="9" t="s">
        <v>106</v>
      </c>
      <c r="C38" s="22" t="s">
        <v>107</v>
      </c>
      <c r="D38" s="27" t="s">
        <v>102</v>
      </c>
      <c r="E38" s="29" t="s">
        <v>103</v>
      </c>
      <c r="F38" s="36">
        <f>VLOOKUP(D38,GAIA_Ext!$A$1:$B$20,2,FALSE)</f>
        <v>5250</v>
      </c>
      <c r="G38" s="16" t="s">
        <v>20</v>
      </c>
      <c r="H38" s="16" t="s">
        <v>20</v>
      </c>
      <c r="I38" s="18"/>
      <c r="J38" s="10"/>
    </row>
    <row r="39" spans="1:10" ht="16.899999999999999">
      <c r="A39" s="40"/>
      <c r="B39" s="8" t="s">
        <v>108</v>
      </c>
      <c r="C39" s="21" t="s">
        <v>109</v>
      </c>
      <c r="D39" s="27" t="s">
        <v>71</v>
      </c>
      <c r="E39" s="26" t="s">
        <v>89</v>
      </c>
      <c r="F39" s="36">
        <f>VLOOKUP(D39,GAIA_Ext!$A$1:$B$20,2,FALSE)</f>
        <v>5243</v>
      </c>
      <c r="G39" s="16" t="s">
        <v>20</v>
      </c>
      <c r="H39" s="16" t="s">
        <v>20</v>
      </c>
      <c r="I39" s="18"/>
      <c r="J39" s="10"/>
    </row>
    <row r="40" spans="1:10" ht="16.899999999999999">
      <c r="A40" s="40"/>
      <c r="B40" s="8" t="s">
        <v>110</v>
      </c>
      <c r="C40" s="21" t="s">
        <v>111</v>
      </c>
      <c r="D40" s="27" t="s">
        <v>95</v>
      </c>
      <c r="E40" s="29" t="s">
        <v>103</v>
      </c>
      <c r="F40" s="36">
        <f>VLOOKUP(D40,GAIA_Ext!$A$1:$B$20,2,FALSE)</f>
        <v>5250</v>
      </c>
      <c r="G40" s="16" t="s">
        <v>20</v>
      </c>
      <c r="H40" s="16" t="s">
        <v>17</v>
      </c>
      <c r="I40" s="18"/>
      <c r="J40" s="10"/>
    </row>
    <row r="41" spans="1:10" ht="16.149999999999999" customHeight="1">
      <c r="A41" s="40" t="s">
        <v>112</v>
      </c>
      <c r="B41" s="8" t="s">
        <v>113</v>
      </c>
      <c r="C41" s="21" t="s">
        <v>114</v>
      </c>
      <c r="D41" s="27" t="s">
        <v>115</v>
      </c>
      <c r="E41" s="26" t="s">
        <v>116</v>
      </c>
      <c r="F41" s="36">
        <f>VLOOKUP(D41,GAIA_Ext!$A$1:$B$20,2,FALSE)</f>
        <v>5246</v>
      </c>
      <c r="G41" s="16" t="s">
        <v>20</v>
      </c>
      <c r="H41" s="16" t="s">
        <v>20</v>
      </c>
      <c r="I41" s="18"/>
      <c r="J41" s="10"/>
    </row>
    <row r="42" spans="1:10" s="4" customFormat="1" ht="16.899999999999999">
      <c r="A42" s="41"/>
      <c r="B42" s="8" t="s">
        <v>117</v>
      </c>
      <c r="C42" s="21" t="s">
        <v>118</v>
      </c>
      <c r="D42" s="27" t="s">
        <v>119</v>
      </c>
      <c r="E42" s="26" t="s">
        <v>120</v>
      </c>
      <c r="F42" s="36">
        <f>VLOOKUP(D42,GAIA_Ext!$A$1:$B$20,2,FALSE)</f>
        <v>5255</v>
      </c>
      <c r="G42" s="16" t="s">
        <v>20</v>
      </c>
      <c r="H42" s="16" t="s">
        <v>20</v>
      </c>
      <c r="I42" s="20"/>
      <c r="J42" s="10"/>
    </row>
    <row r="43" spans="1:10" ht="16.899999999999999">
      <c r="A43" s="41"/>
      <c r="B43" s="8" t="s">
        <v>121</v>
      </c>
      <c r="C43" s="21" t="s">
        <v>122</v>
      </c>
      <c r="D43" s="27" t="s">
        <v>115</v>
      </c>
      <c r="E43" s="26" t="s">
        <v>116</v>
      </c>
      <c r="F43" s="36">
        <f>VLOOKUP(D43,GAIA_Ext!$A$1:$B$20,2,FALSE)</f>
        <v>5246</v>
      </c>
      <c r="G43" s="16" t="s">
        <v>20</v>
      </c>
      <c r="H43" s="16" t="s">
        <v>20</v>
      </c>
      <c r="I43" s="18"/>
      <c r="J43" s="10"/>
    </row>
    <row r="44" spans="1:10" ht="16.899999999999999">
      <c r="A44" s="41"/>
      <c r="B44" s="8" t="s">
        <v>123</v>
      </c>
      <c r="C44" s="21" t="s">
        <v>124</v>
      </c>
      <c r="D44" s="27" t="s">
        <v>125</v>
      </c>
      <c r="E44" s="26" t="s">
        <v>120</v>
      </c>
      <c r="F44" s="36">
        <f>VLOOKUP(D44,GAIA_Ext!$A$1:$B$20,2,FALSE)</f>
        <v>5241</v>
      </c>
      <c r="G44" s="16" t="s">
        <v>20</v>
      </c>
      <c r="H44" s="16" t="s">
        <v>20</v>
      </c>
      <c r="I44" s="18"/>
      <c r="J44" s="10"/>
    </row>
    <row r="45" spans="1:10" ht="16.899999999999999">
      <c r="A45" s="41"/>
      <c r="B45" s="8" t="s">
        <v>126</v>
      </c>
      <c r="C45" s="21" t="s">
        <v>127</v>
      </c>
      <c r="D45" s="27" t="s">
        <v>125</v>
      </c>
      <c r="E45" s="26" t="s">
        <v>120</v>
      </c>
      <c r="F45" s="36">
        <f>VLOOKUP(D45,GAIA_Ext!$A$1:$B$20,2,FALSE)</f>
        <v>5241</v>
      </c>
      <c r="G45" s="16" t="s">
        <v>20</v>
      </c>
      <c r="H45" s="16" t="s">
        <v>20</v>
      </c>
      <c r="I45" s="18"/>
      <c r="J45" s="10"/>
    </row>
    <row r="46" spans="1:10" ht="16.899999999999999">
      <c r="A46" s="41"/>
      <c r="B46" s="8" t="s">
        <v>128</v>
      </c>
      <c r="C46" s="21" t="s">
        <v>129</v>
      </c>
      <c r="D46" s="27" t="s">
        <v>130</v>
      </c>
      <c r="E46" s="26" t="s">
        <v>131</v>
      </c>
      <c r="F46" s="36">
        <f>VLOOKUP(D46,GAIA_Ext!$A$1:$B$20,2,FALSE)</f>
        <v>5242</v>
      </c>
      <c r="G46" s="16" t="s">
        <v>17</v>
      </c>
      <c r="H46" s="16" t="s">
        <v>17</v>
      </c>
      <c r="I46" s="18"/>
      <c r="J46" s="10"/>
    </row>
    <row r="47" spans="1:10" ht="16.899999999999999">
      <c r="A47" s="41"/>
      <c r="B47" s="8" t="s">
        <v>132</v>
      </c>
      <c r="C47" s="21" t="s">
        <v>133</v>
      </c>
      <c r="D47" s="27" t="s">
        <v>130</v>
      </c>
      <c r="E47" s="26" t="s">
        <v>131</v>
      </c>
      <c r="F47" s="36">
        <f>VLOOKUP(D47,GAIA_Ext!$A$1:$B$20,2,FALSE)</f>
        <v>5242</v>
      </c>
      <c r="G47" s="16" t="s">
        <v>17</v>
      </c>
      <c r="H47" s="16" t="s">
        <v>17</v>
      </c>
      <c r="I47" s="18"/>
      <c r="J47" s="10"/>
    </row>
    <row r="48" spans="1:10" ht="16.899999999999999">
      <c r="A48" s="41"/>
      <c r="B48" s="8" t="s">
        <v>134</v>
      </c>
      <c r="C48" s="21" t="s">
        <v>135</v>
      </c>
      <c r="D48" s="27" t="s">
        <v>130</v>
      </c>
      <c r="E48" s="26" t="s">
        <v>131</v>
      </c>
      <c r="F48" s="36">
        <f>VLOOKUP(D48,GAIA_Ext!$A$1:$B$20,2,FALSE)</f>
        <v>5242</v>
      </c>
      <c r="G48" s="16" t="s">
        <v>17</v>
      </c>
      <c r="H48" s="16" t="s">
        <v>17</v>
      </c>
      <c r="I48" s="18"/>
      <c r="J48" s="10"/>
    </row>
    <row r="49" spans="1:10" ht="16.899999999999999">
      <c r="A49" s="41"/>
      <c r="B49" s="8" t="s">
        <v>136</v>
      </c>
      <c r="C49" s="21" t="s">
        <v>137</v>
      </c>
      <c r="D49" s="27" t="s">
        <v>125</v>
      </c>
      <c r="E49" s="26" t="s">
        <v>138</v>
      </c>
      <c r="F49" s="36">
        <f>VLOOKUP(D49,GAIA_Ext!$A$1:$B$20,2,FALSE)</f>
        <v>5241</v>
      </c>
      <c r="G49" s="16" t="s">
        <v>20</v>
      </c>
      <c r="H49" s="16" t="s">
        <v>20</v>
      </c>
      <c r="I49" s="18"/>
      <c r="J49" s="10"/>
    </row>
    <row r="50" spans="1:10" ht="16.899999999999999">
      <c r="A50" s="41"/>
      <c r="B50" s="8" t="s">
        <v>139</v>
      </c>
      <c r="C50" s="21" t="s">
        <v>140</v>
      </c>
      <c r="D50" s="27" t="s">
        <v>119</v>
      </c>
      <c r="E50" s="26" t="s">
        <v>120</v>
      </c>
      <c r="F50" s="36">
        <f>VLOOKUP(D50,GAIA_Ext!$A$1:$B$20,2,FALSE)</f>
        <v>5255</v>
      </c>
      <c r="G50" s="16" t="s">
        <v>20</v>
      </c>
      <c r="H50" s="16" t="s">
        <v>20</v>
      </c>
      <c r="I50" s="18"/>
      <c r="J50" s="10"/>
    </row>
    <row r="51" spans="1:10" ht="16.899999999999999">
      <c r="A51" s="41"/>
      <c r="B51" s="8" t="s">
        <v>141</v>
      </c>
      <c r="C51" s="21" t="s">
        <v>142</v>
      </c>
      <c r="D51" s="27" t="s">
        <v>130</v>
      </c>
      <c r="E51" s="27" t="s">
        <v>143</v>
      </c>
      <c r="F51" s="36">
        <f>VLOOKUP(D51,GAIA_Ext!$A$1:$B$20,2,FALSE)</f>
        <v>5242</v>
      </c>
      <c r="G51" s="16" t="s">
        <v>17</v>
      </c>
      <c r="H51" s="16" t="s">
        <v>17</v>
      </c>
      <c r="I51" s="18"/>
      <c r="J51" s="10"/>
    </row>
    <row r="52" spans="1:10" s="6" customFormat="1" ht="16.899999999999999">
      <c r="A52" s="41"/>
      <c r="B52" s="8" t="s">
        <v>144</v>
      </c>
      <c r="C52" s="21" t="s">
        <v>129</v>
      </c>
      <c r="D52" s="27" t="s">
        <v>130</v>
      </c>
      <c r="E52" s="27" t="s">
        <v>131</v>
      </c>
      <c r="F52" s="36">
        <f>VLOOKUP(D52,GAIA_Ext!$A$1:$B$20,2,FALSE)</f>
        <v>5242</v>
      </c>
      <c r="G52" s="16" t="s">
        <v>17</v>
      </c>
      <c r="H52" s="16" t="s">
        <v>17</v>
      </c>
      <c r="I52" s="38"/>
      <c r="J52" s="10"/>
    </row>
    <row r="53" spans="1:10" ht="16.899999999999999">
      <c r="A53" s="51"/>
      <c r="B53" s="8" t="s">
        <v>141</v>
      </c>
      <c r="C53" s="21" t="s">
        <v>114</v>
      </c>
      <c r="D53" s="27" t="s">
        <v>119</v>
      </c>
      <c r="E53" s="27" t="s">
        <v>120</v>
      </c>
      <c r="F53" s="36">
        <f>VLOOKUP(D53,GAIA_Ext!$A$1:$B$20,2,FALSE)</f>
        <v>5255</v>
      </c>
      <c r="G53" s="16" t="s">
        <v>20</v>
      </c>
      <c r="H53" s="16" t="s">
        <v>20</v>
      </c>
      <c r="I53" s="18"/>
      <c r="J53" s="10"/>
    </row>
    <row r="54" spans="1:10" ht="17.45" customHeight="1">
      <c r="A54" s="40" t="s">
        <v>145</v>
      </c>
      <c r="B54" s="8" t="s">
        <v>146</v>
      </c>
      <c r="C54" s="21" t="s">
        <v>147</v>
      </c>
      <c r="D54" s="27" t="s">
        <v>125</v>
      </c>
      <c r="E54" s="27" t="s">
        <v>138</v>
      </c>
      <c r="F54" s="36">
        <f>VLOOKUP(D54,GAIA_Ext!$A$1:$B$20,2,FALSE)</f>
        <v>5241</v>
      </c>
      <c r="G54" s="16" t="s">
        <v>20</v>
      </c>
      <c r="H54" s="16" t="s">
        <v>20</v>
      </c>
      <c r="I54" s="18"/>
      <c r="J54" s="10"/>
    </row>
    <row r="55" spans="1:10" ht="16.899999999999999">
      <c r="A55" s="41"/>
      <c r="B55" s="8" t="s">
        <v>148</v>
      </c>
      <c r="C55" s="21" t="s">
        <v>149</v>
      </c>
      <c r="D55" s="27" t="s">
        <v>125</v>
      </c>
      <c r="E55" s="27" t="s">
        <v>138</v>
      </c>
      <c r="F55" s="36">
        <f>VLOOKUP(D55,GAIA_Ext!$A$1:$B$20,2,FALSE)</f>
        <v>5241</v>
      </c>
      <c r="G55" s="16" t="s">
        <v>20</v>
      </c>
      <c r="H55" s="16" t="s">
        <v>20</v>
      </c>
      <c r="I55" s="18"/>
      <c r="J55" s="10"/>
    </row>
    <row r="56" spans="1:10" ht="16.899999999999999">
      <c r="A56" s="41"/>
      <c r="B56" s="8" t="s">
        <v>150</v>
      </c>
      <c r="C56" s="21" t="s">
        <v>151</v>
      </c>
      <c r="D56" s="27" t="s">
        <v>125</v>
      </c>
      <c r="E56" s="27" t="s">
        <v>138</v>
      </c>
      <c r="F56" s="36">
        <f>VLOOKUP(D56,GAIA_Ext!$A$1:$B$20,2,FALSE)</f>
        <v>5241</v>
      </c>
      <c r="G56" s="16" t="s">
        <v>20</v>
      </c>
      <c r="H56" s="16" t="s">
        <v>20</v>
      </c>
      <c r="I56" s="18"/>
      <c r="J56" s="10"/>
    </row>
    <row r="57" spans="1:10" ht="16.899999999999999">
      <c r="A57" s="41"/>
      <c r="B57" s="8" t="s">
        <v>152</v>
      </c>
      <c r="C57" s="24" t="s">
        <v>153</v>
      </c>
      <c r="D57" s="27" t="s">
        <v>125</v>
      </c>
      <c r="E57" s="27" t="s">
        <v>138</v>
      </c>
      <c r="F57" s="36">
        <f>VLOOKUP(D57,GAIA_Ext!$A$1:$B$20,2,FALSE)</f>
        <v>5241</v>
      </c>
      <c r="G57" s="16" t="s">
        <v>20</v>
      </c>
      <c r="H57" s="16" t="s">
        <v>20</v>
      </c>
      <c r="I57" s="18"/>
      <c r="J57" s="10"/>
    </row>
    <row r="58" spans="1:10" ht="16.899999999999999">
      <c r="A58" s="51"/>
      <c r="B58" s="8" t="s">
        <v>154</v>
      </c>
      <c r="C58" s="24" t="s">
        <v>155</v>
      </c>
      <c r="D58" s="27" t="s">
        <v>125</v>
      </c>
      <c r="E58" s="26" t="s">
        <v>138</v>
      </c>
      <c r="F58" s="36">
        <f>VLOOKUP(D58,GAIA_Ext!$A$1:$B$20,2,FALSE)</f>
        <v>5241</v>
      </c>
      <c r="G58" s="16" t="s">
        <v>20</v>
      </c>
      <c r="H58" s="16" t="s">
        <v>20</v>
      </c>
      <c r="I58" s="18"/>
      <c r="J58" s="10"/>
    </row>
    <row r="59" spans="1:10" ht="17.45" customHeight="1">
      <c r="A59" s="40" t="s">
        <v>156</v>
      </c>
      <c r="B59" s="8" t="s">
        <v>157</v>
      </c>
      <c r="C59" s="21" t="s">
        <v>158</v>
      </c>
      <c r="D59" s="27" t="s">
        <v>27</v>
      </c>
      <c r="E59" s="32" t="s">
        <v>23</v>
      </c>
      <c r="F59" s="36">
        <f>VLOOKUP(D59,GAIA_Ext!$A$1:$B$20,2,FALSE)</f>
        <v>5244</v>
      </c>
      <c r="G59" s="16" t="s">
        <v>20</v>
      </c>
      <c r="H59" s="16" t="s">
        <v>20</v>
      </c>
      <c r="I59" s="19"/>
      <c r="J59" s="10"/>
    </row>
    <row r="60" spans="1:10" ht="16.899999999999999">
      <c r="A60" s="41"/>
      <c r="B60" s="8" t="s">
        <v>159</v>
      </c>
      <c r="C60" s="24" t="s">
        <v>160</v>
      </c>
      <c r="D60" s="33" t="s">
        <v>23</v>
      </c>
      <c r="E60" s="34" t="s">
        <v>14</v>
      </c>
      <c r="F60" s="36">
        <f>VLOOKUP(D60,GAIA_Ext!$A$1:$B$20,2,FALSE)</f>
        <v>5253</v>
      </c>
      <c r="G60" s="16" t="s">
        <v>20</v>
      </c>
      <c r="H60" s="16" t="s">
        <v>17</v>
      </c>
      <c r="I60" s="18"/>
      <c r="J60" s="10"/>
    </row>
    <row r="61" spans="1:10" ht="16.899999999999999">
      <c r="A61" s="41"/>
      <c r="B61" s="8" t="s">
        <v>161</v>
      </c>
      <c r="C61" s="24" t="s">
        <v>162</v>
      </c>
      <c r="D61" s="33" t="s">
        <v>15</v>
      </c>
      <c r="E61" s="34" t="s">
        <v>163</v>
      </c>
      <c r="F61" s="36">
        <f>VLOOKUP(D61,GAIA_Ext!$A$1:$B$20,2,FALSE)</f>
        <v>5253</v>
      </c>
      <c r="G61" s="16" t="s">
        <v>20</v>
      </c>
      <c r="H61" s="16" t="s">
        <v>17</v>
      </c>
      <c r="I61" s="18"/>
      <c r="J61" s="10"/>
    </row>
    <row r="62" spans="1:10" ht="16.899999999999999">
      <c r="A62" s="41"/>
      <c r="B62" s="8" t="s">
        <v>164</v>
      </c>
      <c r="C62" s="24" t="s">
        <v>165</v>
      </c>
      <c r="D62" s="33" t="s">
        <v>71</v>
      </c>
      <c r="E62" s="34" t="s">
        <v>32</v>
      </c>
      <c r="F62" s="36">
        <f>VLOOKUP(D62,GAIA_Ext!$A$1:$B$20,2,FALSE)</f>
        <v>5243</v>
      </c>
      <c r="G62" s="16" t="s">
        <v>20</v>
      </c>
      <c r="H62" s="16" t="s">
        <v>17</v>
      </c>
      <c r="I62" s="18"/>
      <c r="J62" s="10"/>
    </row>
    <row r="63" spans="1:10" ht="16.899999999999999">
      <c r="A63" s="41"/>
      <c r="B63" s="8" t="s">
        <v>166</v>
      </c>
      <c r="C63" s="14" t="s">
        <v>167</v>
      </c>
      <c r="D63" s="34" t="s">
        <v>41</v>
      </c>
      <c r="E63" s="34" t="s">
        <v>45</v>
      </c>
      <c r="F63" s="36">
        <f>VLOOKUP(D63,GAIA_Ext!$A$1:$B$20,2,FALSE)</f>
        <v>5248</v>
      </c>
      <c r="G63" s="16" t="s">
        <v>20</v>
      </c>
      <c r="H63" s="16" t="s">
        <v>20</v>
      </c>
      <c r="I63" s="18"/>
      <c r="J63" s="10"/>
    </row>
    <row r="64" spans="1:10" ht="16.899999999999999">
      <c r="A64" s="41"/>
      <c r="B64" s="8" t="s">
        <v>168</v>
      </c>
      <c r="C64" s="14" t="s">
        <v>169</v>
      </c>
      <c r="D64" s="34" t="s">
        <v>41</v>
      </c>
      <c r="E64" s="34" t="s">
        <v>45</v>
      </c>
      <c r="F64" s="36">
        <f>VLOOKUP(D64,GAIA_Ext!$A$1:$B$20,2,FALSE)</f>
        <v>5248</v>
      </c>
      <c r="G64" s="16" t="s">
        <v>20</v>
      </c>
      <c r="H64" s="16" t="s">
        <v>20</v>
      </c>
      <c r="I64" s="18"/>
      <c r="J64" s="10"/>
    </row>
    <row r="65" spans="1:10" ht="16.899999999999999">
      <c r="A65" s="41"/>
      <c r="B65" s="8" t="s">
        <v>170</v>
      </c>
      <c r="C65" s="14" t="s">
        <v>171</v>
      </c>
      <c r="D65" s="34" t="s">
        <v>94</v>
      </c>
      <c r="E65" s="34" t="s">
        <v>102</v>
      </c>
      <c r="F65" s="36">
        <f>VLOOKUP(D65,GAIA_Ext!$A$1:$B$20,2,FALSE)</f>
        <v>5237</v>
      </c>
      <c r="G65" s="16" t="s">
        <v>20</v>
      </c>
      <c r="H65" s="16" t="s">
        <v>17</v>
      </c>
      <c r="I65" s="18"/>
      <c r="J65" s="10"/>
    </row>
    <row r="66" spans="1:10" ht="16.5" hidden="1" customHeight="1">
      <c r="A66" s="39"/>
      <c r="B66" s="8" t="s">
        <v>172</v>
      </c>
      <c r="C66" s="14" t="s">
        <v>173</v>
      </c>
      <c r="D66" s="34" t="s">
        <v>125</v>
      </c>
      <c r="E66" s="34" t="s">
        <v>138</v>
      </c>
      <c r="F66" s="36">
        <f>VLOOKUP(D66,GAIA_Ext!$A$1:$B$20,2,FALSE)</f>
        <v>5241</v>
      </c>
      <c r="G66" s="16" t="s">
        <v>17</v>
      </c>
      <c r="H66" s="16" t="s">
        <v>17</v>
      </c>
      <c r="I66" s="18"/>
      <c r="J66" s="10"/>
    </row>
    <row r="67" spans="1:10" ht="16.899999999999999">
      <c r="A67" s="39"/>
      <c r="B67" s="8" t="s">
        <v>174</v>
      </c>
      <c r="C67" s="14" t="s">
        <v>175</v>
      </c>
      <c r="D67" s="34" t="s">
        <v>102</v>
      </c>
      <c r="E67" s="34" t="s">
        <v>89</v>
      </c>
      <c r="F67" s="36">
        <f>VLOOKUP(D67,GAIA_Ext!$A$1:$B$20,2,FALSE)</f>
        <v>5250</v>
      </c>
      <c r="G67" s="16" t="s">
        <v>20</v>
      </c>
      <c r="H67" s="16" t="s">
        <v>17</v>
      </c>
      <c r="I67" s="18"/>
      <c r="J67" s="10"/>
    </row>
    <row r="68" spans="1:10" ht="16.899999999999999">
      <c r="A68" s="39"/>
      <c r="B68" s="8" t="s">
        <v>176</v>
      </c>
      <c r="C68" s="14" t="s">
        <v>177</v>
      </c>
      <c r="D68" s="34" t="s">
        <v>89</v>
      </c>
      <c r="E68" s="34" t="s">
        <v>102</v>
      </c>
      <c r="F68" s="36">
        <f>VLOOKUP(D68,GAIA_Ext!$A$1:$B$20,2,FALSE)</f>
        <v>5237</v>
      </c>
      <c r="G68" s="16" t="s">
        <v>20</v>
      </c>
      <c r="H68" s="16" t="s">
        <v>20</v>
      </c>
      <c r="I68" s="18"/>
      <c r="J68" s="10"/>
    </row>
    <row r="69" spans="1:10" ht="16.899999999999999">
      <c r="A69" s="39"/>
      <c r="B69" s="8" t="s">
        <v>178</v>
      </c>
      <c r="C69" s="14" t="s">
        <v>179</v>
      </c>
      <c r="D69" s="34" t="s">
        <v>102</v>
      </c>
      <c r="E69" s="34" t="s">
        <v>89</v>
      </c>
      <c r="F69" s="36">
        <f>VLOOKUP(D69,GAIA_Ext!$A$1:$B$20,2,FALSE)</f>
        <v>5250</v>
      </c>
      <c r="G69" s="16" t="s">
        <v>20</v>
      </c>
      <c r="H69" s="16" t="s">
        <v>20</v>
      </c>
      <c r="I69" s="18"/>
      <c r="J69" s="10"/>
    </row>
    <row r="70" spans="1:10" s="5" customFormat="1" ht="16.899999999999999">
      <c r="A70" s="39"/>
      <c r="B70" s="8" t="s">
        <v>180</v>
      </c>
      <c r="C70" s="14" t="s">
        <v>181</v>
      </c>
      <c r="D70" s="34" t="s">
        <v>41</v>
      </c>
      <c r="E70" s="34" t="s">
        <v>45</v>
      </c>
      <c r="F70" s="36">
        <f>VLOOKUP(D70,GAIA_Ext!$A$1:$B$20,2,FALSE)</f>
        <v>5248</v>
      </c>
      <c r="G70" s="16" t="s">
        <v>20</v>
      </c>
      <c r="H70" s="16" t="s">
        <v>20</v>
      </c>
      <c r="I70" s="18"/>
      <c r="J70" s="10"/>
    </row>
    <row r="71" spans="1:10" ht="16.899999999999999">
      <c r="A71" s="39"/>
      <c r="B71" s="8" t="s">
        <v>182</v>
      </c>
      <c r="C71" s="14" t="s">
        <v>183</v>
      </c>
      <c r="D71" s="34" t="s">
        <v>41</v>
      </c>
      <c r="E71" s="34" t="s">
        <v>45</v>
      </c>
      <c r="F71" s="36">
        <f>VLOOKUP(D71,GAIA_Ext!$A$1:$B$20,2,FALSE)</f>
        <v>5248</v>
      </c>
      <c r="G71" s="16" t="s">
        <v>20</v>
      </c>
      <c r="H71" s="16" t="s">
        <v>20</v>
      </c>
      <c r="I71" s="18"/>
      <c r="J71" s="10"/>
    </row>
    <row r="72" spans="1:10" ht="16.899999999999999">
      <c r="A72" s="39"/>
      <c r="B72" s="8" t="s">
        <v>184</v>
      </c>
      <c r="C72" s="14" t="s">
        <v>185</v>
      </c>
      <c r="D72" s="34" t="s">
        <v>41</v>
      </c>
      <c r="E72" s="34" t="s">
        <v>45</v>
      </c>
      <c r="F72" s="36">
        <f>VLOOKUP(D72,GAIA_Ext!$A$1:$B$20,2,FALSE)</f>
        <v>5248</v>
      </c>
      <c r="G72" s="16" t="s">
        <v>20</v>
      </c>
      <c r="H72" s="16" t="s">
        <v>20</v>
      </c>
      <c r="I72" s="18"/>
      <c r="J72" s="10"/>
    </row>
    <row r="73" spans="1:10" ht="16.899999999999999">
      <c r="A73" s="39"/>
      <c r="B73" s="8" t="s">
        <v>186</v>
      </c>
      <c r="C73" s="14" t="s">
        <v>187</v>
      </c>
      <c r="D73" s="34" t="s">
        <v>41</v>
      </c>
      <c r="E73" s="34" t="s">
        <v>45</v>
      </c>
      <c r="F73" s="36">
        <f>VLOOKUP(D73,GAIA_Ext!$A$1:$B$20,2,FALSE)</f>
        <v>5248</v>
      </c>
      <c r="G73" s="16" t="s">
        <v>20</v>
      </c>
      <c r="H73" s="16" t="s">
        <v>20</v>
      </c>
      <c r="I73" s="18"/>
      <c r="J73" s="10"/>
    </row>
    <row r="74" spans="1:10" ht="16.5" customHeight="1">
      <c r="A74" s="39"/>
      <c r="B74" s="8" t="s">
        <v>188</v>
      </c>
      <c r="C74" s="14" t="s">
        <v>189</v>
      </c>
      <c r="D74" s="34" t="s">
        <v>41</v>
      </c>
      <c r="E74" s="34" t="s">
        <v>45</v>
      </c>
      <c r="F74" s="36">
        <f>VLOOKUP(D74,GAIA_Ext!$A$1:$B$20,2,FALSE)</f>
        <v>5248</v>
      </c>
      <c r="G74" s="16" t="s">
        <v>20</v>
      </c>
      <c r="H74" s="16" t="s">
        <v>20</v>
      </c>
      <c r="I74" s="18"/>
      <c r="J74" s="10"/>
    </row>
  </sheetData>
  <autoFilter ref="A2:I73" xr:uid="{AC4798E7-DBA1-4DB7-B6E1-4078451C5680}"/>
  <mergeCells count="16">
    <mergeCell ref="A59:A65"/>
    <mergeCell ref="I2:I4"/>
    <mergeCell ref="B2:B4"/>
    <mergeCell ref="A2:A4"/>
    <mergeCell ref="A1:I1"/>
    <mergeCell ref="A41:A53"/>
    <mergeCell ref="A54:A58"/>
    <mergeCell ref="H2:H4"/>
    <mergeCell ref="C2:C4"/>
    <mergeCell ref="G2:G4"/>
    <mergeCell ref="A5:A12"/>
    <mergeCell ref="D2:E3"/>
    <mergeCell ref="A13:A21"/>
    <mergeCell ref="A22:A30"/>
    <mergeCell ref="A31:A40"/>
    <mergeCell ref="F2:F4"/>
  </mergeCells>
  <phoneticPr fontId="1" type="noConversion"/>
  <conditionalFormatting sqref="G5:H12">
    <cfRule type="containsText" dxfId="17" priority="19" operator="containsText" text="Ⅹ">
      <formula>NOT(ISERROR(SEARCH("Ⅹ",G5)))</formula>
    </cfRule>
    <cfRule type="containsText" dxfId="16" priority="20" operator="containsText" text="○">
      <formula>NOT(ISERROR(SEARCH("○",G5)))</formula>
    </cfRule>
  </conditionalFormatting>
  <conditionalFormatting sqref="G13:H21">
    <cfRule type="containsText" dxfId="15" priority="17" operator="containsText" text="Ⅹ">
      <formula>NOT(ISERROR(SEARCH("Ⅹ",G13)))</formula>
    </cfRule>
    <cfRule type="containsText" dxfId="14" priority="18" operator="containsText" text="○">
      <formula>NOT(ISERROR(SEARCH("○",G13)))</formula>
    </cfRule>
  </conditionalFormatting>
  <conditionalFormatting sqref="G22:H25 H26:H27 G28:H30">
    <cfRule type="containsText" dxfId="13" priority="15" operator="containsText" text="Ⅹ">
      <formula>NOT(ISERROR(SEARCH("Ⅹ",G22)))</formula>
    </cfRule>
    <cfRule type="containsText" dxfId="12" priority="16" operator="containsText" text="○">
      <formula>NOT(ISERROR(SEARCH("○",G22)))</formula>
    </cfRule>
  </conditionalFormatting>
  <conditionalFormatting sqref="G26:G27">
    <cfRule type="containsText" dxfId="11" priority="13" operator="containsText" text="Ⅹ">
      <formula>NOT(ISERROR(SEARCH("Ⅹ",G26)))</formula>
    </cfRule>
    <cfRule type="containsText" dxfId="10" priority="14" operator="containsText" text="○">
      <formula>NOT(ISERROR(SEARCH("○",G26)))</formula>
    </cfRule>
  </conditionalFormatting>
  <conditionalFormatting sqref="G31:H40">
    <cfRule type="containsText" dxfId="9" priority="9" operator="containsText" text="Ⅹ">
      <formula>NOT(ISERROR(SEARCH("Ⅹ",G31)))</formula>
    </cfRule>
    <cfRule type="containsText" dxfId="8" priority="10" operator="containsText" text="○">
      <formula>NOT(ISERROR(SEARCH("○",G31)))</formula>
    </cfRule>
  </conditionalFormatting>
  <conditionalFormatting sqref="G41:H53">
    <cfRule type="containsText" dxfId="7" priority="7" operator="containsText" text="Ⅹ">
      <formula>NOT(ISERROR(SEARCH("Ⅹ",G41)))</formula>
    </cfRule>
    <cfRule type="containsText" dxfId="6" priority="8" operator="containsText" text="○">
      <formula>NOT(ISERROR(SEARCH("○",G41)))</formula>
    </cfRule>
  </conditionalFormatting>
  <conditionalFormatting sqref="G54:H58">
    <cfRule type="containsText" dxfId="5" priority="5" operator="containsText" text="Ⅹ">
      <formula>NOT(ISERROR(SEARCH("Ⅹ",G54)))</formula>
    </cfRule>
    <cfRule type="containsText" dxfId="4" priority="6" operator="containsText" text="○">
      <formula>NOT(ISERROR(SEARCH("○",G54)))</formula>
    </cfRule>
  </conditionalFormatting>
  <conditionalFormatting sqref="G74:H74">
    <cfRule type="containsText" dxfId="3" priority="3" operator="containsText" text="Ⅹ">
      <formula>NOT(ISERROR(SEARCH("Ⅹ",G74)))</formula>
    </cfRule>
    <cfRule type="containsText" dxfId="2" priority="4" operator="containsText" text="○">
      <formula>NOT(ISERROR(SEARCH("○",G74)))</formula>
    </cfRule>
  </conditionalFormatting>
  <conditionalFormatting sqref="G59:H73">
    <cfRule type="containsText" dxfId="1" priority="1" operator="containsText" text="Ⅹ">
      <formula>NOT(ISERROR(SEARCH("Ⅹ",G59)))</formula>
    </cfRule>
    <cfRule type="containsText" dxfId="0" priority="2" operator="containsText" text="○">
      <formula>NOT(ISERROR(SEARCH("○",G59)))</formula>
    </cfRule>
  </conditionalFormatting>
  <dataValidations count="1">
    <dataValidation type="list" allowBlank="1" showInputMessage="1" showErrorMessage="1" sqref="G5:H74" xr:uid="{66552F99-3F99-4121-82F3-0EFE982DF3F7}">
      <formula1>"○,Ⅹ"</formula1>
    </dataValidation>
  </dataValidations>
  <pageMargins left="0.25" right="0.25" top="0.75" bottom="0.75" header="0.3" footer="0.3"/>
  <pageSetup paperSize="9" scale="52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5654-E132-46AB-A2EB-3D62E42511D0}">
  <dimension ref="A1:B20"/>
  <sheetViews>
    <sheetView workbookViewId="0">
      <selection activeCell="A3" sqref="A3"/>
    </sheetView>
  </sheetViews>
  <sheetFormatPr defaultRowHeight="16.899999999999999"/>
  <sheetData>
    <row r="1" spans="1:2">
      <c r="A1" t="s">
        <v>190</v>
      </c>
      <c r="B1">
        <v>5231</v>
      </c>
    </row>
    <row r="2" spans="1:2">
      <c r="A2" t="s">
        <v>74</v>
      </c>
      <c r="B2">
        <v>5232</v>
      </c>
    </row>
    <row r="3" spans="1:2">
      <c r="A3" t="s">
        <v>31</v>
      </c>
      <c r="B3">
        <v>5234</v>
      </c>
    </row>
    <row r="4" spans="1:2">
      <c r="A4" t="s">
        <v>35</v>
      </c>
      <c r="B4">
        <v>5235</v>
      </c>
    </row>
    <row r="5" spans="1:2">
      <c r="A5" t="s">
        <v>191</v>
      </c>
      <c r="B5">
        <v>5236</v>
      </c>
    </row>
    <row r="6" spans="1:2">
      <c r="A6" t="s">
        <v>94</v>
      </c>
      <c r="B6">
        <v>5237</v>
      </c>
    </row>
    <row r="7" spans="1:2">
      <c r="A7" t="s">
        <v>192</v>
      </c>
      <c r="B7">
        <v>5238</v>
      </c>
    </row>
    <row r="8" spans="1:2">
      <c r="A8" t="s">
        <v>125</v>
      </c>
      <c r="B8">
        <v>5241</v>
      </c>
    </row>
    <row r="9" spans="1:2">
      <c r="A9" t="s">
        <v>130</v>
      </c>
      <c r="B9">
        <v>5242</v>
      </c>
    </row>
    <row r="10" spans="1:2">
      <c r="A10" t="s">
        <v>71</v>
      </c>
      <c r="B10">
        <v>5243</v>
      </c>
    </row>
    <row r="11" spans="1:2">
      <c r="A11" t="s">
        <v>27</v>
      </c>
      <c r="B11">
        <v>5244</v>
      </c>
    </row>
    <row r="12" spans="1:2">
      <c r="A12" t="s">
        <v>115</v>
      </c>
      <c r="B12">
        <v>5246</v>
      </c>
    </row>
    <row r="13" spans="1:2">
      <c r="A13" t="s">
        <v>41</v>
      </c>
      <c r="B13">
        <v>5248</v>
      </c>
    </row>
    <row r="14" spans="1:2">
      <c r="A14" t="s">
        <v>45</v>
      </c>
      <c r="B14">
        <v>5249</v>
      </c>
    </row>
    <row r="15" spans="1:2">
      <c r="A15" t="s">
        <v>102</v>
      </c>
      <c r="B15">
        <v>5250</v>
      </c>
    </row>
    <row r="16" spans="1:2">
      <c r="A16" t="s">
        <v>65</v>
      </c>
      <c r="B16">
        <v>5252</v>
      </c>
    </row>
    <row r="17" spans="1:2">
      <c r="A17" t="s">
        <v>23</v>
      </c>
      <c r="B17">
        <v>5253</v>
      </c>
    </row>
    <row r="18" spans="1:2">
      <c r="A18" t="s">
        <v>193</v>
      </c>
      <c r="B18">
        <v>5254</v>
      </c>
    </row>
    <row r="19" spans="1:2">
      <c r="A19" t="s">
        <v>119</v>
      </c>
      <c r="B19">
        <v>5255</v>
      </c>
    </row>
    <row r="20" spans="1:2">
      <c r="A20" t="s">
        <v>14</v>
      </c>
      <c r="B20">
        <v>5256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9월</vt:lpstr>
      <vt:lpstr>GAIA_Ext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2025-09-15T08:01:47Z</dcterms:modified>
  <cp:category/>
  <cp:contentStatus/>
</cp:coreProperties>
</file>