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IST업무\1. 수시\2024학년도\4. 고등학교 2학년 입학지원 자격심사 홈페이지\"/>
    </mc:Choice>
  </mc:AlternateContent>
  <bookViews>
    <workbookView xWindow="0" yWindow="0" windowWidth="28800" windowHeight="11955"/>
  </bookViews>
  <sheets>
    <sheet name="환산평균 산출" sheetId="5" r:id="rId1"/>
    <sheet name="기준표" sheetId="2" state="veryHidden" r:id="rId2"/>
  </sheets>
  <definedNames>
    <definedName name="_xlnm._FilterDatabase" localSheetId="0" hidden="1">'환산평균 산출'!$D$5:$K$35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6" i="5"/>
  <c r="P6" i="5" s="1"/>
  <c r="P8" i="5" l="1"/>
  <c r="P7" i="5"/>
  <c r="Q10" i="5" l="1"/>
</calcChain>
</file>

<file path=xl/sharedStrings.xml><?xml version="1.0" encoding="utf-8"?>
<sst xmlns="http://schemas.openxmlformats.org/spreadsheetml/2006/main" count="38" uniqueCount="33">
  <si>
    <t>학년</t>
    <phoneticPr fontId="1" type="noConversion"/>
  </si>
  <si>
    <t>학기</t>
    <phoneticPr fontId="1" type="noConversion"/>
  </si>
  <si>
    <t>교과명</t>
    <phoneticPr fontId="1" type="noConversion"/>
  </si>
  <si>
    <t>과목명</t>
    <phoneticPr fontId="1" type="noConversion"/>
  </si>
  <si>
    <t>석차등급</t>
    <phoneticPr fontId="1" type="noConversion"/>
  </si>
  <si>
    <t>점수</t>
    <phoneticPr fontId="1" type="noConversion"/>
  </si>
  <si>
    <t>국어</t>
  </si>
  <si>
    <t>수학</t>
  </si>
  <si>
    <t>영어</t>
  </si>
  <si>
    <t>과학</t>
  </si>
  <si>
    <t>실용영어Ⅰ</t>
  </si>
  <si>
    <t>등급</t>
    <phoneticPr fontId="1" type="noConversion"/>
  </si>
  <si>
    <t>반영비율</t>
    <phoneticPr fontId="1" type="noConversion"/>
  </si>
  <si>
    <t>수학</t>
    <phoneticPr fontId="1" type="noConversion"/>
  </si>
  <si>
    <t>연번</t>
    <phoneticPr fontId="1" type="noConversion"/>
  </si>
  <si>
    <t>학기별 환산평균</t>
    <phoneticPr fontId="1" type="noConversion"/>
  </si>
  <si>
    <t>전 학년 환산평균</t>
    <phoneticPr fontId="1" type="noConversion"/>
  </si>
  <si>
    <t>영어</t>
    <phoneticPr fontId="1" type="noConversion"/>
  </si>
  <si>
    <t>단위×등급점수</t>
    <phoneticPr fontId="1" type="noConversion"/>
  </si>
  <si>
    <t>입력부분</t>
    <phoneticPr fontId="1" type="noConversion"/>
  </si>
  <si>
    <t>출력부분</t>
    <phoneticPr fontId="1" type="noConversion"/>
  </si>
  <si>
    <t>국어</t>
    <phoneticPr fontId="1" type="noConversion"/>
  </si>
  <si>
    <t>국어 I</t>
    <phoneticPr fontId="1" type="noConversion"/>
  </si>
  <si>
    <t>수학 I</t>
    <phoneticPr fontId="1" type="noConversion"/>
  </si>
  <si>
    <t>수학 II</t>
    <phoneticPr fontId="1" type="noConversion"/>
  </si>
  <si>
    <t>과학</t>
    <phoneticPr fontId="1" type="noConversion"/>
  </si>
  <si>
    <t>문학</t>
    <phoneticPr fontId="1" type="noConversion"/>
  </si>
  <si>
    <t xml:space="preserve">실용영어 II </t>
    <phoneticPr fontId="1" type="noConversion"/>
  </si>
  <si>
    <t>미적분 I</t>
    <phoneticPr fontId="1" type="noConversion"/>
  </si>
  <si>
    <t>물리</t>
    <phoneticPr fontId="1" type="noConversion"/>
  </si>
  <si>
    <t>이수단위</t>
    <phoneticPr fontId="1" type="noConversion"/>
  </si>
  <si>
    <t>표 1. 등급 점수</t>
    <phoneticPr fontId="1" type="noConversion"/>
  </si>
  <si>
    <t>국어 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</si>
</sst>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6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8" fillId="6" borderId="8" xfId="0" applyNumberFormat="1" applyFont="1" applyFill="1" applyBorder="1" applyAlignment="1" applyProtection="1">
      <alignment horizontal="center" vertical="center"/>
    </xf>
    <xf numFmtId="0" fontId="8" fillId="6" borderId="9" xfId="0" applyNumberFormat="1" applyFont="1" applyFill="1" applyBorder="1" applyAlignment="1" applyProtection="1">
      <alignment horizontal="center" vertical="center"/>
    </xf>
    <xf numFmtId="0" fontId="8" fillId="6" borderId="10" xfId="0" applyNumberFormat="1" applyFont="1" applyFill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176" fontId="3" fillId="5" borderId="2" xfId="0" applyNumberFormat="1" applyFont="1" applyFill="1" applyBorder="1" applyAlignment="1" applyProtection="1">
      <alignment horizontal="center" vertical="center"/>
    </xf>
    <xf numFmtId="176" fontId="3" fillId="5" borderId="12" xfId="0" applyNumberFormat="1" applyFont="1" applyFill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14" xfId="0" applyNumberFormat="1" applyFont="1" applyFill="1" applyBorder="1" applyAlignment="1" applyProtection="1">
      <alignment horizontal="center" vertical="center"/>
    </xf>
    <xf numFmtId="176" fontId="3" fillId="5" borderId="14" xfId="0" applyNumberFormat="1" applyFont="1" applyFill="1" applyBorder="1" applyAlignment="1" applyProtection="1">
      <alignment horizontal="center" vertical="center"/>
    </xf>
    <xf numFmtId="176" fontId="3" fillId="5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4"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B2:C11" totalsRowShown="0" headerRowDxfId="3" dataDxfId="2">
  <autoFilter ref="B2:C11"/>
  <tableColumns count="2">
    <tableColumn id="1" name="등급" dataDxfId="1"/>
    <tableColumn id="2" name="점수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Q35"/>
  <sheetViews>
    <sheetView tabSelected="1" zoomScaleNormal="100" workbookViewId="0">
      <selection activeCell="H10" sqref="H10"/>
    </sheetView>
  </sheetViews>
  <sheetFormatPr defaultRowHeight="16.5" x14ac:dyDescent="0.3"/>
  <cols>
    <col min="1" max="1" width="3.5" style="2" customWidth="1"/>
    <col min="2" max="5" width="8.25" style="2" customWidth="1"/>
    <col min="6" max="6" width="17.75" style="2" customWidth="1"/>
    <col min="7" max="8" width="9.375" style="2" customWidth="1"/>
    <col min="9" max="10" width="3.5" style="2" customWidth="1"/>
    <col min="11" max="11" width="14.625" style="2" hidden="1" customWidth="1"/>
    <col min="12" max="13" width="3.5" style="2" customWidth="1"/>
    <col min="14" max="15" width="6.875" style="2" customWidth="1"/>
    <col min="16" max="17" width="16.75" style="2" customWidth="1"/>
    <col min="18" max="18" width="6.25" style="2" bestFit="1" customWidth="1"/>
    <col min="19" max="19" width="15.125" style="2" customWidth="1"/>
    <col min="20" max="20" width="6.25" style="2" bestFit="1" customWidth="1"/>
    <col min="21" max="16384" width="9" style="2"/>
  </cols>
  <sheetData>
    <row r="1" spans="2:17" x14ac:dyDescent="0.3">
      <c r="B1" s="21" t="s">
        <v>19</v>
      </c>
      <c r="C1" s="21"/>
      <c r="D1" s="21"/>
      <c r="E1" s="21"/>
      <c r="F1" s="21"/>
      <c r="G1" s="21"/>
      <c r="H1" s="21"/>
      <c r="N1" s="21" t="s">
        <v>20</v>
      </c>
      <c r="O1" s="21"/>
      <c r="P1" s="21"/>
      <c r="Q1" s="21"/>
    </row>
    <row r="2" spans="2:17" x14ac:dyDescent="0.3">
      <c r="B2" s="21"/>
      <c r="C2" s="21"/>
      <c r="D2" s="21"/>
      <c r="E2" s="21"/>
      <c r="F2" s="21"/>
      <c r="G2" s="21"/>
      <c r="H2" s="21"/>
      <c r="N2" s="21"/>
      <c r="O2" s="21"/>
      <c r="P2" s="21"/>
      <c r="Q2" s="21"/>
    </row>
    <row r="3" spans="2:17" x14ac:dyDescent="0.3">
      <c r="B3" s="21"/>
      <c r="C3" s="21"/>
      <c r="D3" s="21"/>
      <c r="E3" s="21"/>
      <c r="F3" s="21"/>
      <c r="G3" s="21"/>
      <c r="H3" s="21"/>
      <c r="N3" s="21"/>
      <c r="O3" s="21"/>
      <c r="P3" s="21"/>
      <c r="Q3" s="21"/>
    </row>
    <row r="4" spans="2:17" ht="17.25" thickBot="1" x14ac:dyDescent="0.35"/>
    <row r="5" spans="2:17" ht="27" customHeight="1" x14ac:dyDescent="0.3">
      <c r="B5" s="3" t="s">
        <v>14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30</v>
      </c>
      <c r="H5" s="3" t="s">
        <v>4</v>
      </c>
      <c r="K5" s="2" t="s">
        <v>18</v>
      </c>
      <c r="N5" s="4" t="s">
        <v>0</v>
      </c>
      <c r="O5" s="5" t="s">
        <v>1</v>
      </c>
      <c r="P5" s="5" t="s">
        <v>15</v>
      </c>
      <c r="Q5" s="6" t="s">
        <v>12</v>
      </c>
    </row>
    <row r="6" spans="2:17" ht="27" customHeight="1" x14ac:dyDescent="0.3">
      <c r="B6" s="7">
        <v>1</v>
      </c>
      <c r="C6" s="18">
        <v>1</v>
      </c>
      <c r="D6" s="18">
        <v>1</v>
      </c>
      <c r="E6" s="18" t="s">
        <v>21</v>
      </c>
      <c r="F6" s="18" t="s">
        <v>22</v>
      </c>
      <c r="G6" s="18">
        <v>4</v>
      </c>
      <c r="H6" s="18">
        <v>1</v>
      </c>
      <c r="K6" s="2">
        <f>_xlfn.IFNA((G6*VLOOKUP(H6,기준표!B:C,2,0)),0)</f>
        <v>400</v>
      </c>
      <c r="N6" s="8">
        <v>1</v>
      </c>
      <c r="O6" s="9">
        <v>1</v>
      </c>
      <c r="P6" s="10">
        <f>(SUMPRODUCT(($C$6:$C$35=N6)*($D$6:$D$35=O6)*(($E$6:$E$35="국어")+($E$6:$E$35="영어")+($E$6:$E$35="수학")+($E$6:$E$35="과학"))*($K$6:$K$35)))/(SUMPRODUCT(($C$6:$C$35=N6)*($D$6:$D$35=O6)*(($E$6:$E$35="국어")+($E$6:$E$35="영어")+($E$6:$E$35="수학")+($E$6:$E$35="과학"))*($G$6:$G$35)))</f>
        <v>98.5</v>
      </c>
      <c r="Q6" s="11">
        <v>0.2</v>
      </c>
    </row>
    <row r="7" spans="2:17" ht="27" customHeight="1" x14ac:dyDescent="0.3">
      <c r="B7" s="12">
        <v>2</v>
      </c>
      <c r="C7" s="19">
        <v>1</v>
      </c>
      <c r="D7" s="19">
        <v>1</v>
      </c>
      <c r="E7" s="19" t="s">
        <v>7</v>
      </c>
      <c r="F7" s="19" t="s">
        <v>23</v>
      </c>
      <c r="G7" s="19">
        <v>3</v>
      </c>
      <c r="H7" s="19">
        <v>2</v>
      </c>
      <c r="K7" s="2">
        <f>_xlfn.IFNA((G7*VLOOKUP(H7,기준표!B:C,2,0)),0)</f>
        <v>282</v>
      </c>
      <c r="N7" s="8">
        <v>1</v>
      </c>
      <c r="O7" s="9">
        <v>2</v>
      </c>
      <c r="P7" s="10">
        <f t="shared" ref="P7:P8" si="0">(SUMPRODUCT(($C$6:$C$35=N7)*($D$6:$D$35=O7)*(($E$6:$E$35="국어")+($E$6:$E$35="영어")+($E$6:$E$35="수학")+($E$6:$E$35="과학"))*($K$6:$K$35)))/(SUMPRODUCT(($C$6:$C$35=N7)*($D$6:$D$35=O7)*(($E$6:$E$35="국어")+($E$6:$E$35="영어")+($E$6:$E$35="수학")+($E$6:$E$35="과학"))*($G$6:$G$35)))</f>
        <v>96.4</v>
      </c>
      <c r="Q7" s="11">
        <v>0.3</v>
      </c>
    </row>
    <row r="8" spans="2:17" ht="27" customHeight="1" thickBot="1" x14ac:dyDescent="0.35">
      <c r="B8" s="12">
        <v>3</v>
      </c>
      <c r="C8" s="19">
        <v>1</v>
      </c>
      <c r="D8" s="19">
        <v>1</v>
      </c>
      <c r="E8" s="19" t="s">
        <v>8</v>
      </c>
      <c r="F8" s="19" t="s">
        <v>10</v>
      </c>
      <c r="G8" s="19">
        <v>5</v>
      </c>
      <c r="H8" s="19">
        <v>1</v>
      </c>
      <c r="K8" s="2">
        <f>_xlfn.IFNA((G8*VLOOKUP(H8,기준표!B:C,2,0)),0)</f>
        <v>500</v>
      </c>
      <c r="N8" s="13">
        <v>2</v>
      </c>
      <c r="O8" s="14">
        <v>1</v>
      </c>
      <c r="P8" s="15">
        <f t="shared" si="0"/>
        <v>96.727272727272734</v>
      </c>
      <c r="Q8" s="16">
        <v>0.5</v>
      </c>
    </row>
    <row r="9" spans="2:17" ht="27" customHeight="1" thickBot="1" x14ac:dyDescent="0.35">
      <c r="B9" s="12">
        <v>4</v>
      </c>
      <c r="C9" s="19">
        <v>1</v>
      </c>
      <c r="D9" s="19">
        <v>2</v>
      </c>
      <c r="E9" s="19" t="s">
        <v>21</v>
      </c>
      <c r="F9" s="19" t="s">
        <v>32</v>
      </c>
      <c r="G9" s="19">
        <v>3</v>
      </c>
      <c r="H9" s="19">
        <v>2</v>
      </c>
      <c r="K9" s="2">
        <f>_xlfn.IFNA((G9*VLOOKUP(H9,기준표!B:C,2,0)),0)</f>
        <v>282</v>
      </c>
    </row>
    <row r="10" spans="2:17" ht="27" customHeight="1" thickTop="1" thickBot="1" x14ac:dyDescent="0.35">
      <c r="B10" s="12">
        <v>5</v>
      </c>
      <c r="C10" s="19">
        <v>1</v>
      </c>
      <c r="D10" s="19">
        <v>2</v>
      </c>
      <c r="E10" s="19" t="s">
        <v>7</v>
      </c>
      <c r="F10" s="19" t="s">
        <v>24</v>
      </c>
      <c r="G10" s="19">
        <v>4</v>
      </c>
      <c r="H10" s="19">
        <v>1</v>
      </c>
      <c r="K10" s="2">
        <f>_xlfn.IFNA((G10*VLOOKUP(H10,기준표!B:C,2,0)),0)</f>
        <v>400</v>
      </c>
      <c r="N10" s="22" t="s">
        <v>16</v>
      </c>
      <c r="O10" s="22"/>
      <c r="P10" s="22"/>
      <c r="Q10" s="23" t="str">
        <f>ROUND(((P6*Q6)+(P7*Q7)+(P8*Q8)),0)&amp;"점"</f>
        <v>97점</v>
      </c>
    </row>
    <row r="11" spans="2:17" ht="27" customHeight="1" thickTop="1" thickBot="1" x14ac:dyDescent="0.35">
      <c r="B11" s="12">
        <v>6</v>
      </c>
      <c r="C11" s="19">
        <v>1</v>
      </c>
      <c r="D11" s="19">
        <v>2</v>
      </c>
      <c r="E11" s="19" t="s">
        <v>9</v>
      </c>
      <c r="F11" s="19" t="s">
        <v>25</v>
      </c>
      <c r="G11" s="19">
        <v>3</v>
      </c>
      <c r="H11" s="19">
        <v>2</v>
      </c>
      <c r="K11" s="2">
        <f>_xlfn.IFNA((G11*VLOOKUP(H11,기준표!B:C,2,0)),0)</f>
        <v>282</v>
      </c>
      <c r="N11" s="22"/>
      <c r="O11" s="22"/>
      <c r="P11" s="22"/>
      <c r="Q11" s="24"/>
    </row>
    <row r="12" spans="2:17" ht="27" customHeight="1" thickTop="1" x14ac:dyDescent="0.3">
      <c r="B12" s="12">
        <v>7</v>
      </c>
      <c r="C12" s="19">
        <v>2</v>
      </c>
      <c r="D12" s="19">
        <v>1</v>
      </c>
      <c r="E12" s="19" t="s">
        <v>6</v>
      </c>
      <c r="F12" s="19" t="s">
        <v>26</v>
      </c>
      <c r="G12" s="19">
        <v>2</v>
      </c>
      <c r="H12" s="19">
        <v>1</v>
      </c>
      <c r="K12" s="2">
        <f>_xlfn.IFNA((G12*VLOOKUP(H12,기준표!B:C,2,0)),0)</f>
        <v>200</v>
      </c>
    </row>
    <row r="13" spans="2:17" ht="27" customHeight="1" x14ac:dyDescent="0.3">
      <c r="B13" s="12">
        <v>8</v>
      </c>
      <c r="C13" s="19">
        <v>2</v>
      </c>
      <c r="D13" s="19">
        <v>1</v>
      </c>
      <c r="E13" s="19" t="s">
        <v>25</v>
      </c>
      <c r="F13" s="19" t="s">
        <v>29</v>
      </c>
      <c r="G13" s="19">
        <v>3</v>
      </c>
      <c r="H13" s="19">
        <v>2</v>
      </c>
      <c r="K13" s="2">
        <f>_xlfn.IFNA((G13*VLOOKUP(H13,기준표!B:C,2,0)),0)</f>
        <v>282</v>
      </c>
    </row>
    <row r="14" spans="2:17" ht="27" customHeight="1" x14ac:dyDescent="0.3">
      <c r="B14" s="12">
        <v>9</v>
      </c>
      <c r="C14" s="19">
        <v>2</v>
      </c>
      <c r="D14" s="19">
        <v>1</v>
      </c>
      <c r="E14" s="19" t="s">
        <v>17</v>
      </c>
      <c r="F14" s="19" t="s">
        <v>27</v>
      </c>
      <c r="G14" s="19">
        <v>3</v>
      </c>
      <c r="H14" s="19">
        <v>1</v>
      </c>
      <c r="K14" s="2">
        <f>_xlfn.IFNA((G14*VLOOKUP(H14,기준표!B:C,2,0)),0)</f>
        <v>300</v>
      </c>
    </row>
    <row r="15" spans="2:17" ht="27" customHeight="1" x14ac:dyDescent="0.3">
      <c r="B15" s="12">
        <v>10</v>
      </c>
      <c r="C15" s="19">
        <v>2</v>
      </c>
      <c r="D15" s="19">
        <v>1</v>
      </c>
      <c r="E15" s="19" t="s">
        <v>13</v>
      </c>
      <c r="F15" s="19" t="s">
        <v>28</v>
      </c>
      <c r="G15" s="19">
        <v>3</v>
      </c>
      <c r="H15" s="19">
        <v>2</v>
      </c>
      <c r="K15" s="2">
        <f>_xlfn.IFNA((G15*VLOOKUP(H15,기준표!B:C,2,0)),0)</f>
        <v>282</v>
      </c>
    </row>
    <row r="16" spans="2:17" ht="27" customHeight="1" x14ac:dyDescent="0.3">
      <c r="B16" s="12">
        <v>11</v>
      </c>
      <c r="C16" s="19"/>
      <c r="D16" s="19"/>
      <c r="E16" s="19"/>
      <c r="F16" s="19"/>
      <c r="G16" s="19"/>
      <c r="H16" s="19"/>
      <c r="K16" s="2">
        <f>_xlfn.IFNA((G16*VLOOKUP(H16,기준표!B:C,2,0)),0)</f>
        <v>0</v>
      </c>
    </row>
    <row r="17" spans="2:11" ht="27" customHeight="1" x14ac:dyDescent="0.3">
      <c r="B17" s="12">
        <v>12</v>
      </c>
      <c r="C17" s="19"/>
      <c r="D17" s="19"/>
      <c r="E17" s="19"/>
      <c r="F17" s="19"/>
      <c r="G17" s="19"/>
      <c r="H17" s="19"/>
      <c r="K17" s="2">
        <f>_xlfn.IFNA((G17*VLOOKUP(H17,기준표!B:C,2,0)),0)</f>
        <v>0</v>
      </c>
    </row>
    <row r="18" spans="2:11" ht="27" customHeight="1" x14ac:dyDescent="0.3">
      <c r="B18" s="12">
        <v>13</v>
      </c>
      <c r="C18" s="19"/>
      <c r="D18" s="19"/>
      <c r="E18" s="19"/>
      <c r="F18" s="19"/>
      <c r="G18" s="19"/>
      <c r="H18" s="19"/>
      <c r="K18" s="2">
        <f>_xlfn.IFNA((G18*VLOOKUP(H18,기준표!B:C,2,0)),0)</f>
        <v>0</v>
      </c>
    </row>
    <row r="19" spans="2:11" ht="27" customHeight="1" x14ac:dyDescent="0.3">
      <c r="B19" s="12">
        <v>14</v>
      </c>
      <c r="C19" s="19"/>
      <c r="D19" s="19"/>
      <c r="E19" s="19"/>
      <c r="F19" s="19"/>
      <c r="G19" s="19"/>
      <c r="H19" s="19"/>
      <c r="K19" s="2">
        <f>_xlfn.IFNA((G19*VLOOKUP(H19,기준표!B:C,2,0)),0)</f>
        <v>0</v>
      </c>
    </row>
    <row r="20" spans="2:11" ht="27" customHeight="1" x14ac:dyDescent="0.3">
      <c r="B20" s="12">
        <v>15</v>
      </c>
      <c r="C20" s="19"/>
      <c r="D20" s="19"/>
      <c r="E20" s="19"/>
      <c r="F20" s="19"/>
      <c r="G20" s="19"/>
      <c r="H20" s="19"/>
      <c r="K20" s="2">
        <f>_xlfn.IFNA((G20*VLOOKUP(H20,기준표!B:C,2,0)),0)</f>
        <v>0</v>
      </c>
    </row>
    <row r="21" spans="2:11" ht="27" customHeight="1" x14ac:dyDescent="0.3">
      <c r="B21" s="12">
        <v>16</v>
      </c>
      <c r="C21" s="19"/>
      <c r="D21" s="19"/>
      <c r="E21" s="19"/>
      <c r="F21" s="19"/>
      <c r="G21" s="19"/>
      <c r="H21" s="19"/>
      <c r="K21" s="2">
        <f>_xlfn.IFNA((G21*VLOOKUP(H21,기준표!B:C,2,0)),0)</f>
        <v>0</v>
      </c>
    </row>
    <row r="22" spans="2:11" ht="27" customHeight="1" x14ac:dyDescent="0.3">
      <c r="B22" s="12">
        <v>17</v>
      </c>
      <c r="C22" s="19"/>
      <c r="D22" s="19"/>
      <c r="E22" s="19"/>
      <c r="F22" s="19"/>
      <c r="G22" s="19"/>
      <c r="H22" s="19"/>
      <c r="K22" s="2">
        <f>_xlfn.IFNA((G22*VLOOKUP(H22,기준표!B:C,2,0)),0)</f>
        <v>0</v>
      </c>
    </row>
    <row r="23" spans="2:11" ht="27" customHeight="1" x14ac:dyDescent="0.3">
      <c r="B23" s="12">
        <v>18</v>
      </c>
      <c r="C23" s="19"/>
      <c r="D23" s="19"/>
      <c r="E23" s="19"/>
      <c r="F23" s="19"/>
      <c r="G23" s="19"/>
      <c r="H23" s="19"/>
      <c r="K23" s="2">
        <f>_xlfn.IFNA((G23*VLOOKUP(H23,기준표!B:C,2,0)),0)</f>
        <v>0</v>
      </c>
    </row>
    <row r="24" spans="2:11" ht="27" customHeight="1" x14ac:dyDescent="0.3">
      <c r="B24" s="12">
        <v>19</v>
      </c>
      <c r="C24" s="19"/>
      <c r="D24" s="19"/>
      <c r="E24" s="19"/>
      <c r="F24" s="19"/>
      <c r="G24" s="19"/>
      <c r="H24" s="19"/>
      <c r="K24" s="2">
        <f>_xlfn.IFNA((G24*VLOOKUP(H24,기준표!B:C,2,0)),0)</f>
        <v>0</v>
      </c>
    </row>
    <row r="25" spans="2:11" ht="27" customHeight="1" x14ac:dyDescent="0.3">
      <c r="B25" s="12">
        <v>20</v>
      </c>
      <c r="C25" s="19"/>
      <c r="D25" s="19"/>
      <c r="E25" s="19"/>
      <c r="F25" s="19"/>
      <c r="G25" s="19"/>
      <c r="H25" s="19"/>
      <c r="K25" s="2">
        <f>_xlfn.IFNA((G25*VLOOKUP(H25,기준표!B:C,2,0)),0)</f>
        <v>0</v>
      </c>
    </row>
    <row r="26" spans="2:11" ht="27" customHeight="1" x14ac:dyDescent="0.3">
      <c r="B26" s="12">
        <v>21</v>
      </c>
      <c r="C26" s="19"/>
      <c r="D26" s="19"/>
      <c r="E26" s="19"/>
      <c r="F26" s="19"/>
      <c r="G26" s="19"/>
      <c r="H26" s="19"/>
      <c r="K26" s="2">
        <f>_xlfn.IFNA((G26*VLOOKUP(H26,기준표!B:C,2,0)),0)</f>
        <v>0</v>
      </c>
    </row>
    <row r="27" spans="2:11" ht="27" customHeight="1" x14ac:dyDescent="0.3">
      <c r="B27" s="12">
        <v>22</v>
      </c>
      <c r="C27" s="19"/>
      <c r="D27" s="19"/>
      <c r="E27" s="19"/>
      <c r="F27" s="19"/>
      <c r="G27" s="19"/>
      <c r="H27" s="19"/>
      <c r="K27" s="2">
        <f>_xlfn.IFNA((G27*VLOOKUP(H27,기준표!B:C,2,0)),0)</f>
        <v>0</v>
      </c>
    </row>
    <row r="28" spans="2:11" ht="27" customHeight="1" x14ac:dyDescent="0.3">
      <c r="B28" s="12">
        <v>23</v>
      </c>
      <c r="C28" s="19"/>
      <c r="D28" s="19"/>
      <c r="E28" s="19"/>
      <c r="F28" s="19"/>
      <c r="G28" s="19"/>
      <c r="H28" s="19"/>
      <c r="K28" s="2">
        <f>_xlfn.IFNA((G28*VLOOKUP(H28,기준표!B:C,2,0)),0)</f>
        <v>0</v>
      </c>
    </row>
    <row r="29" spans="2:11" ht="27" customHeight="1" x14ac:dyDescent="0.3">
      <c r="B29" s="12">
        <v>24</v>
      </c>
      <c r="C29" s="19"/>
      <c r="D29" s="19"/>
      <c r="E29" s="19"/>
      <c r="F29" s="19"/>
      <c r="G29" s="19"/>
      <c r="H29" s="19"/>
      <c r="K29" s="2">
        <f>_xlfn.IFNA((G29*VLOOKUP(H29,기준표!B:C,2,0)),0)</f>
        <v>0</v>
      </c>
    </row>
    <row r="30" spans="2:11" ht="27" customHeight="1" x14ac:dyDescent="0.3">
      <c r="B30" s="12">
        <v>25</v>
      </c>
      <c r="C30" s="19"/>
      <c r="D30" s="19"/>
      <c r="E30" s="19"/>
      <c r="F30" s="19"/>
      <c r="G30" s="19"/>
      <c r="H30" s="19"/>
      <c r="K30" s="2">
        <f>_xlfn.IFNA((G30*VLOOKUP(H30,기준표!B:C,2,0)),0)</f>
        <v>0</v>
      </c>
    </row>
    <row r="31" spans="2:11" ht="27" customHeight="1" x14ac:dyDescent="0.3">
      <c r="B31" s="12">
        <v>26</v>
      </c>
      <c r="C31" s="19"/>
      <c r="D31" s="19"/>
      <c r="E31" s="19"/>
      <c r="F31" s="19"/>
      <c r="G31" s="19"/>
      <c r="H31" s="19"/>
      <c r="K31" s="2">
        <f>_xlfn.IFNA((G31*VLOOKUP(H31,기준표!B:C,2,0)),0)</f>
        <v>0</v>
      </c>
    </row>
    <row r="32" spans="2:11" ht="27" customHeight="1" x14ac:dyDescent="0.3">
      <c r="B32" s="12">
        <v>27</v>
      </c>
      <c r="C32" s="19"/>
      <c r="D32" s="19"/>
      <c r="E32" s="19"/>
      <c r="F32" s="19"/>
      <c r="G32" s="19"/>
      <c r="H32" s="19"/>
      <c r="K32" s="2">
        <f>_xlfn.IFNA((G32*VLOOKUP(H32,기준표!B:C,2,0)),0)</f>
        <v>0</v>
      </c>
    </row>
    <row r="33" spans="2:11" ht="27" customHeight="1" x14ac:dyDescent="0.3">
      <c r="B33" s="12">
        <v>28</v>
      </c>
      <c r="C33" s="19"/>
      <c r="D33" s="19"/>
      <c r="E33" s="19"/>
      <c r="F33" s="19"/>
      <c r="G33" s="19"/>
      <c r="H33" s="19"/>
      <c r="K33" s="2">
        <f>_xlfn.IFNA((G33*VLOOKUP(H33,기준표!B:C,2,0)),0)</f>
        <v>0</v>
      </c>
    </row>
    <row r="34" spans="2:11" ht="27" customHeight="1" x14ac:dyDescent="0.3">
      <c r="B34" s="12">
        <v>29</v>
      </c>
      <c r="C34" s="19"/>
      <c r="D34" s="19"/>
      <c r="E34" s="19"/>
      <c r="F34" s="19"/>
      <c r="G34" s="19"/>
      <c r="H34" s="19"/>
      <c r="K34" s="2">
        <f>_xlfn.IFNA((G34*VLOOKUP(H34,기준표!B:C,2,0)),0)</f>
        <v>0</v>
      </c>
    </row>
    <row r="35" spans="2:11" ht="27" customHeight="1" x14ac:dyDescent="0.3">
      <c r="B35" s="17">
        <v>30</v>
      </c>
      <c r="C35" s="20"/>
      <c r="D35" s="20"/>
      <c r="E35" s="20"/>
      <c r="F35" s="20"/>
      <c r="G35" s="20"/>
      <c r="H35" s="20"/>
      <c r="K35" s="2">
        <f>_xlfn.IFNA((G35*VLOOKUP(H35,기준표!B:C,2,0)),0)</f>
        <v>0</v>
      </c>
    </row>
  </sheetData>
  <sheetProtection algorithmName="SHA-512" hashValue="cKmlTU7Uj/bywXnTH9UDLU1qMRkk5pb6cI+6ZOfmOECpXooxbiVXTqr2GobPaFMFaZgjZy77eJhqdP+y5CAE8w==" saltValue="SS229AZheenJo1Idt+qg8A==" spinCount="100000" sheet="1" objects="1" scenarios="1" selectLockedCells="1"/>
  <mergeCells count="4">
    <mergeCell ref="B1:H3"/>
    <mergeCell ref="N1:Q3"/>
    <mergeCell ref="N10:P11"/>
    <mergeCell ref="Q10:Q11"/>
  </mergeCells>
  <phoneticPr fontId="1" type="noConversion"/>
  <pageMargins left="0.7" right="0.7" top="0.75" bottom="0.75" header="0.3" footer="0.3"/>
  <pageSetup paperSize="9" scale="6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11"/>
  <sheetViews>
    <sheetView workbookViewId="0">
      <selection activeCell="G2" sqref="G2"/>
    </sheetView>
  </sheetViews>
  <sheetFormatPr defaultRowHeight="16.5" x14ac:dyDescent="0.3"/>
  <cols>
    <col min="2" max="3" width="18.625" customWidth="1"/>
  </cols>
  <sheetData>
    <row r="1" spans="2:3" ht="33" customHeight="1" x14ac:dyDescent="0.3">
      <c r="B1" t="s">
        <v>31</v>
      </c>
    </row>
    <row r="2" spans="2:3" ht="33.75" customHeight="1" x14ac:dyDescent="0.3">
      <c r="B2" s="1" t="s">
        <v>11</v>
      </c>
      <c r="C2" s="1" t="s">
        <v>5</v>
      </c>
    </row>
    <row r="3" spans="2:3" ht="33.75" customHeight="1" x14ac:dyDescent="0.3">
      <c r="B3" s="1">
        <v>1</v>
      </c>
      <c r="C3" s="1">
        <v>100</v>
      </c>
    </row>
    <row r="4" spans="2:3" ht="33.75" customHeight="1" x14ac:dyDescent="0.3">
      <c r="B4" s="1">
        <v>2</v>
      </c>
      <c r="C4" s="1">
        <v>94</v>
      </c>
    </row>
    <row r="5" spans="2:3" ht="33.75" customHeight="1" x14ac:dyDescent="0.3">
      <c r="B5" s="1">
        <v>3</v>
      </c>
      <c r="C5" s="1">
        <v>85</v>
      </c>
    </row>
    <row r="6" spans="2:3" ht="33.75" customHeight="1" x14ac:dyDescent="0.3">
      <c r="B6" s="1">
        <v>4</v>
      </c>
      <c r="C6" s="1">
        <v>71</v>
      </c>
    </row>
    <row r="7" spans="2:3" ht="33.75" customHeight="1" x14ac:dyDescent="0.3">
      <c r="B7" s="1">
        <v>5</v>
      </c>
      <c r="C7" s="1">
        <v>53</v>
      </c>
    </row>
    <row r="8" spans="2:3" ht="33.75" customHeight="1" x14ac:dyDescent="0.3">
      <c r="B8" s="1">
        <v>6</v>
      </c>
      <c r="C8" s="1">
        <v>34</v>
      </c>
    </row>
    <row r="9" spans="2:3" ht="33.75" customHeight="1" x14ac:dyDescent="0.3">
      <c r="B9" s="1">
        <v>7</v>
      </c>
      <c r="C9" s="1">
        <v>20</v>
      </c>
    </row>
    <row r="10" spans="2:3" ht="33.75" customHeight="1" x14ac:dyDescent="0.3">
      <c r="B10" s="1">
        <v>8</v>
      </c>
      <c r="C10" s="1">
        <v>11</v>
      </c>
    </row>
    <row r="11" spans="2:3" ht="33.75" customHeight="1" x14ac:dyDescent="0.3">
      <c r="B11" s="1">
        <v>9</v>
      </c>
      <c r="C11" s="1">
        <v>5</v>
      </c>
    </row>
  </sheetData>
  <sheetProtection algorithmName="SHA-512" hashValue="JsQAAh3w9iBw7V6v8Whtxv1iIJBVhXdnv5iRrhrJFP3vHD+l7M90qA6mafkwCuPbs2WgJuyXkbwnVEuerRK3JQ==" saltValue="rS8uknZLDej6JKSTu1pCnA==" spinCount="100000" sheet="1" objects="1" scenarios="1" selectLockedCells="1" selectUnlockedCells="1"/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환산평균 산출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2017-03-08T06:36:16Z</cp:lastPrinted>
  <dcterms:created xsi:type="dcterms:W3CDTF">2017-03-08T04:18:54Z</dcterms:created>
  <dcterms:modified xsi:type="dcterms:W3CDTF">2023-07-06T02:47:37Z</dcterms:modified>
</cp:coreProperties>
</file>