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7월 " sheetId="2" r:id="rId2"/>
    <sheet name="8월" sheetId="3" r:id="rId3"/>
    <sheet name="9월" sheetId="4" r:id="rId4"/>
    <sheet name="10월" sheetId="5" r:id="rId5"/>
    <sheet name="11월" sheetId="6" r:id="rId6"/>
    <sheet name="12월" sheetId="7" r:id="rId7"/>
  </sheets>
  <definedNames/>
  <calcPr fullCalcOnLoad="1"/>
</workbook>
</file>

<file path=xl/sharedStrings.xml><?xml version="1.0" encoding="utf-8"?>
<sst xmlns="http://schemas.openxmlformats.org/spreadsheetml/2006/main" count="260" uniqueCount="70">
  <si>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</si>
  <si>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</si>
  <si>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</si>
  <si>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</si>
  <si>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</si>
  <si>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</si>
  <si>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</si>
  <si>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</si>
  <si>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</si>
  <si>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</si>
  <si>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</si>
  <si>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</si>
  <si>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</si>
  <si>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</si>
  <si>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</si>
  <si>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</si>
  <si>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</si>
  <si>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</si>
  <si>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t>서양음식</t>
  </si>
  <si>
    <t>일반한식</t>
  </si>
  <si>
    <t>보직자 초청 간담회</t>
  </si>
  <si>
    <t>일반한식</t>
  </si>
  <si>
    <t>팀장 초청 간담회</t>
  </si>
  <si>
    <t>처장단 초청 간담회</t>
  </si>
  <si>
    <t>일반한식</t>
  </si>
  <si>
    <t>교원 초청 간담회</t>
  </si>
  <si>
    <t>유관기관장 초청 업무협의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</si>
  <si>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</si>
  <si>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부서업무협의</t>
  </si>
  <si>
    <t>직원 초청 간담회</t>
  </si>
  <si>
    <t>스넥(구내식당)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</si>
  <si>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</si>
  <si>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</si>
  <si>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</si>
  <si>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</si>
  <si>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</si>
  <si>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</si>
  <si>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 xml:space="preserve"> </t>
  </si>
  <si>
    <t>소계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</si>
  <si>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</si>
  <si>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</si>
  <si>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</si>
  <si>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</si>
  <si>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 xml:space="preserve">교원 초청 간담회 </t>
  </si>
  <si>
    <t>일반한식</t>
  </si>
  <si>
    <r>
      <t>도</t>
    </r>
    <r>
      <rPr>
        <sz val="10"/>
        <rFont val="맑은 고딕"/>
        <family val="3"/>
      </rPr>
      <t>·</t>
    </r>
    <r>
      <rPr>
        <sz val="10"/>
        <rFont val="굴림체"/>
        <family val="3"/>
      </rPr>
      <t>소매</t>
    </r>
  </si>
  <si>
    <t>부서업무협의</t>
  </si>
  <si>
    <t>교원 초청 간담회</t>
  </si>
  <si>
    <t>스넥(구내식당)</t>
  </si>
  <si>
    <t>연구원 초청 간담회</t>
  </si>
  <si>
    <t>교원·직원 초청 간담회</t>
  </si>
  <si>
    <t>일반한식</t>
  </si>
  <si>
    <t>교원 초청 간담회</t>
  </si>
  <si>
    <t>일반한식</t>
  </si>
  <si>
    <t>무한도전 성과발표회 행사지원</t>
  </si>
  <si>
    <t>부총장 2016. 12월 업무추진비 집행내역</t>
  </si>
  <si>
    <t>부서 업무 협의</t>
  </si>
  <si>
    <t>스넥(구내식당)</t>
  </si>
  <si>
    <t>부총장 2016. 7월 업무추진비 집행내역</t>
  </si>
  <si>
    <t>부총장 2016. 8월 업무추진비 집행내역</t>
  </si>
  <si>
    <t>부총장 2016. 9월 업무추진비 집행내역</t>
  </si>
  <si>
    <t>부총장 2016. 10월 업무추진비 집행내역</t>
  </si>
  <si>
    <t>부총장 2016. 11월 업무추진비 집행내역</t>
  </si>
  <si>
    <t>7월</t>
  </si>
  <si>
    <t>8월</t>
  </si>
  <si>
    <t>9월</t>
  </si>
  <si>
    <t>10월</t>
  </si>
  <si>
    <t>11월</t>
  </si>
  <si>
    <t>12월</t>
  </si>
  <si>
    <t>부총장 2016년 하반기 업무추진비 집행내역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</si>
</sst>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name val="맑은 고딕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rgb="FFFF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 horizontal="left" vertical="center" shrinkToFit="1"/>
    </xf>
    <xf numFmtId="49" fontId="48" fillId="0" borderId="0" xfId="0" applyNumberFormat="1" applyFont="1" applyBorder="1" applyAlignment="1">
      <alignment horizontal="left" vertical="center" shrinkToFit="1"/>
    </xf>
    <xf numFmtId="3" fontId="48" fillId="0" borderId="0" xfId="0" applyNumberFormat="1" applyFont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220" fontId="6" fillId="0" borderId="11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49" fillId="0" borderId="11" xfId="0" applyNumberFormat="1" applyFont="1" applyBorder="1" applyAlignment="1" quotePrefix="1">
      <alignment horizontal="right" vertical="center"/>
    </xf>
    <xf numFmtId="220" fontId="49" fillId="0" borderId="22" xfId="0" applyNumberFormat="1" applyFont="1" applyBorder="1" applyAlignment="1" quotePrefix="1">
      <alignment horizontal="right" vertical="center"/>
    </xf>
    <xf numFmtId="220" fontId="49" fillId="0" borderId="21" xfId="0" applyNumberFormat="1" applyFont="1" applyBorder="1" applyAlignment="1" quotePrefix="1">
      <alignment horizontal="right" vertical="center"/>
    </xf>
    <xf numFmtId="220" fontId="5" fillId="0" borderId="0" xfId="0" applyNumberFormat="1" applyFont="1" applyBorder="1" applyAlignment="1" quotePrefix="1">
      <alignment horizontal="right" vertical="center"/>
    </xf>
    <xf numFmtId="220" fontId="5" fillId="34" borderId="13" xfId="0" applyNumberFormat="1" applyFont="1" applyFill="1" applyBorder="1" applyAlignment="1">
      <alignment horizontal="center" vertical="center"/>
    </xf>
    <xf numFmtId="220" fontId="5" fillId="35" borderId="11" xfId="0" applyNumberFormat="1" applyFont="1" applyFill="1" applyBorder="1" applyAlignment="1">
      <alignment vertical="center"/>
    </xf>
    <xf numFmtId="220" fontId="5" fillId="33" borderId="11" xfId="50" applyNumberFormat="1" applyFont="1" applyFill="1" applyBorder="1" applyAlignment="1">
      <alignment horizontal="right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220" fontId="5" fillId="33" borderId="18" xfId="5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220" fontId="49" fillId="0" borderId="11" xfId="0" applyNumberFormat="1" applyFont="1" applyBorder="1" applyAlignment="1" quotePrefix="1">
      <alignment horizontal="right" vertical="center"/>
    </xf>
    <xf numFmtId="220" fontId="49" fillId="0" borderId="22" xfId="0" applyNumberFormat="1" applyFont="1" applyBorder="1" applyAlignment="1" quotePrefix="1">
      <alignment horizontal="right" vertical="center"/>
    </xf>
    <xf numFmtId="220" fontId="49" fillId="0" borderId="18" xfId="0" applyNumberFormat="1" applyFont="1" applyBorder="1" applyAlignment="1" quotePrefix="1">
      <alignment horizontal="right" vertical="center"/>
    </xf>
    <xf numFmtId="220" fontId="49" fillId="0" borderId="21" xfId="0" applyNumberFormat="1" applyFont="1" applyBorder="1" applyAlignment="1" quotePrefix="1">
      <alignment horizontal="right" vertical="center"/>
    </xf>
    <xf numFmtId="0" fontId="49" fillId="0" borderId="2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4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176" fontId="6" fillId="33" borderId="30" xfId="0" applyNumberFormat="1" applyFont="1" applyFill="1" applyBorder="1" applyAlignment="1">
      <alignment horizontal="center" vertical="center"/>
    </xf>
    <xf numFmtId="220" fontId="49" fillId="0" borderId="15" xfId="0" applyNumberFormat="1" applyFont="1" applyBorder="1" applyAlignment="1" quotePrefix="1">
      <alignment horizontal="right" vertical="center"/>
    </xf>
    <xf numFmtId="176" fontId="6" fillId="33" borderId="31" xfId="0" applyNumberFormat="1" applyFont="1" applyFill="1" applyBorder="1" applyAlignment="1">
      <alignment horizontal="center" vertical="center"/>
    </xf>
    <xf numFmtId="220" fontId="5" fillId="33" borderId="21" xfId="51" applyNumberFormat="1" applyFont="1" applyFill="1" applyBorder="1" applyAlignment="1">
      <alignment horizontal="right" vertical="center"/>
    </xf>
    <xf numFmtId="176" fontId="6" fillId="33" borderId="3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36" xfId="0" applyNumberFormat="1" applyFont="1" applyBorder="1" applyAlignment="1">
      <alignment horizontal="center" vertical="center"/>
    </xf>
    <xf numFmtId="218" fontId="6" fillId="33" borderId="37" xfId="51" applyNumberFormat="1" applyFont="1" applyFill="1" applyBorder="1" applyAlignment="1">
      <alignment horizontal="center" vertical="center"/>
    </xf>
    <xf numFmtId="218" fontId="6" fillId="33" borderId="38" xfId="51" applyNumberFormat="1" applyFont="1" applyFill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179" fontId="6" fillId="0" borderId="41" xfId="0" applyNumberFormat="1" applyFont="1" applyBorder="1" applyAlignment="1">
      <alignment horizontal="center" vertical="center"/>
    </xf>
    <xf numFmtId="218" fontId="49" fillId="0" borderId="37" xfId="0" applyNumberFormat="1" applyFont="1" applyBorder="1" applyAlignment="1" quotePrefix="1">
      <alignment horizontal="center" vertical="center"/>
    </xf>
    <xf numFmtId="218" fontId="49" fillId="0" borderId="38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left" vertical="center"/>
    </xf>
    <xf numFmtId="0" fontId="49" fillId="0" borderId="22" xfId="0" applyFont="1" applyBorder="1" applyAlignment="1" quotePrefix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9" fillId="0" borderId="4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2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1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69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33</v>
      </c>
      <c r="B3" s="88"/>
      <c r="C3" s="88"/>
      <c r="D3" s="41"/>
      <c r="E3" s="6"/>
    </row>
    <row r="4" spans="1:6" ht="19.5" customHeight="1">
      <c r="A4" s="89" t="s">
        <v>34</v>
      </c>
      <c r="B4" s="90"/>
      <c r="C4" s="91"/>
      <c r="D4" s="42" t="s">
        <v>35</v>
      </c>
      <c r="E4" s="92" t="s">
        <v>36</v>
      </c>
      <c r="F4" s="93"/>
    </row>
    <row r="5" spans="1:6" ht="19.5" customHeight="1">
      <c r="A5" s="72" t="s">
        <v>63</v>
      </c>
      <c r="B5" s="60" t="s">
        <v>40</v>
      </c>
      <c r="C5" s="61"/>
      <c r="D5" s="54">
        <v>1032000</v>
      </c>
      <c r="E5" s="79" t="s">
        <v>37</v>
      </c>
      <c r="F5" s="80"/>
    </row>
    <row r="6" spans="1:6" ht="19.5" customHeight="1">
      <c r="A6" s="73"/>
      <c r="B6" s="62" t="s">
        <v>41</v>
      </c>
      <c r="C6" s="65"/>
      <c r="D6" s="55">
        <v>0</v>
      </c>
      <c r="E6" s="81" t="s">
        <v>37</v>
      </c>
      <c r="F6" s="82"/>
    </row>
    <row r="7" spans="1:6" ht="19.5" customHeight="1">
      <c r="A7" s="73"/>
      <c r="B7" s="63" t="s">
        <v>42</v>
      </c>
      <c r="C7" s="64"/>
      <c r="D7" s="55">
        <v>0</v>
      </c>
      <c r="E7" s="75"/>
      <c r="F7" s="76"/>
    </row>
    <row r="8" spans="1:6" ht="19.5" customHeight="1">
      <c r="A8" s="74"/>
      <c r="B8" s="68" t="s">
        <v>38</v>
      </c>
      <c r="C8" s="66"/>
      <c r="D8" s="69">
        <f>SUM(D5:D7)</f>
        <v>1032000</v>
      </c>
      <c r="E8" s="77"/>
      <c r="F8" s="78"/>
    </row>
    <row r="9" spans="1:6" ht="19.5" customHeight="1">
      <c r="A9" s="72" t="s">
        <v>64</v>
      </c>
      <c r="B9" s="60" t="s">
        <v>40</v>
      </c>
      <c r="C9" s="61"/>
      <c r="D9" s="67">
        <v>888000</v>
      </c>
      <c r="E9" s="79" t="s">
        <v>37</v>
      </c>
      <c r="F9" s="80"/>
    </row>
    <row r="10" spans="1:6" ht="19.5" customHeight="1">
      <c r="A10" s="73"/>
      <c r="B10" s="62" t="s">
        <v>41</v>
      </c>
      <c r="C10" s="65"/>
      <c r="D10" s="55">
        <v>0</v>
      </c>
      <c r="E10" s="81" t="s">
        <v>37</v>
      </c>
      <c r="F10" s="82"/>
    </row>
    <row r="11" spans="1:6" ht="19.5" customHeight="1">
      <c r="A11" s="73"/>
      <c r="B11" s="63" t="s">
        <v>42</v>
      </c>
      <c r="C11" s="64"/>
      <c r="D11" s="56">
        <v>0</v>
      </c>
      <c r="E11" s="75"/>
      <c r="F11" s="76"/>
    </row>
    <row r="12" spans="1:6" ht="19.5" customHeight="1">
      <c r="A12" s="74"/>
      <c r="B12" s="70" t="s">
        <v>38</v>
      </c>
      <c r="C12" s="66"/>
      <c r="D12" s="69">
        <f>SUM(D9:D11)</f>
        <v>888000</v>
      </c>
      <c r="E12" s="77"/>
      <c r="F12" s="78"/>
    </row>
    <row r="13" spans="1:6" ht="19.5" customHeight="1">
      <c r="A13" s="72" t="s">
        <v>65</v>
      </c>
      <c r="B13" s="60" t="s">
        <v>40</v>
      </c>
      <c r="C13" s="61"/>
      <c r="D13" s="67">
        <v>345000</v>
      </c>
      <c r="E13" s="79" t="s">
        <v>37</v>
      </c>
      <c r="F13" s="80"/>
    </row>
    <row r="14" spans="1:6" ht="19.5" customHeight="1">
      <c r="A14" s="73"/>
      <c r="B14" s="62" t="s">
        <v>41</v>
      </c>
      <c r="C14" s="65"/>
      <c r="D14" s="55">
        <v>0</v>
      </c>
      <c r="E14" s="81" t="s">
        <v>37</v>
      </c>
      <c r="F14" s="82"/>
    </row>
    <row r="15" spans="1:6" ht="19.5" customHeight="1">
      <c r="A15" s="73"/>
      <c r="B15" s="63" t="s">
        <v>42</v>
      </c>
      <c r="C15" s="64"/>
      <c r="D15" s="56">
        <v>0</v>
      </c>
      <c r="E15" s="75"/>
      <c r="F15" s="76"/>
    </row>
    <row r="16" spans="1:6" ht="19.5" customHeight="1">
      <c r="A16" s="74"/>
      <c r="B16" s="70" t="s">
        <v>38</v>
      </c>
      <c r="C16" s="66"/>
      <c r="D16" s="69">
        <f>SUM(D13:D15)</f>
        <v>345000</v>
      </c>
      <c r="E16" s="77"/>
      <c r="F16" s="78"/>
    </row>
    <row r="17" spans="1:6" ht="19.5" customHeight="1">
      <c r="A17" s="72" t="s">
        <v>66</v>
      </c>
      <c r="B17" s="60" t="s">
        <v>40</v>
      </c>
      <c r="C17" s="61"/>
      <c r="D17" s="67">
        <v>469000</v>
      </c>
      <c r="E17" s="79" t="s">
        <v>37</v>
      </c>
      <c r="F17" s="80"/>
    </row>
    <row r="18" spans="1:6" ht="19.5" customHeight="1">
      <c r="A18" s="73"/>
      <c r="B18" s="62" t="s">
        <v>41</v>
      </c>
      <c r="C18" s="65"/>
      <c r="D18" s="55">
        <v>0</v>
      </c>
      <c r="E18" s="81" t="s">
        <v>37</v>
      </c>
      <c r="F18" s="82"/>
    </row>
    <row r="19" spans="1:6" ht="19.5" customHeight="1">
      <c r="A19" s="73"/>
      <c r="B19" s="63" t="s">
        <v>42</v>
      </c>
      <c r="C19" s="64"/>
      <c r="D19" s="56">
        <v>0</v>
      </c>
      <c r="E19" s="75"/>
      <c r="F19" s="76"/>
    </row>
    <row r="20" spans="1:6" ht="19.5" customHeight="1">
      <c r="A20" s="74"/>
      <c r="B20" s="70" t="s">
        <v>38</v>
      </c>
      <c r="C20" s="66"/>
      <c r="D20" s="69">
        <f>SUM(D17:D19)</f>
        <v>469000</v>
      </c>
      <c r="E20" s="77"/>
      <c r="F20" s="78"/>
    </row>
    <row r="21" spans="1:6" ht="19.5" customHeight="1">
      <c r="A21" s="72" t="s">
        <v>67</v>
      </c>
      <c r="B21" s="60" t="s">
        <v>40</v>
      </c>
      <c r="C21" s="61"/>
      <c r="D21" s="67">
        <v>1127000</v>
      </c>
      <c r="E21" s="79" t="s">
        <v>37</v>
      </c>
      <c r="F21" s="80"/>
    </row>
    <row r="22" spans="1:6" ht="19.5" customHeight="1">
      <c r="A22" s="73"/>
      <c r="B22" s="62" t="s">
        <v>41</v>
      </c>
      <c r="C22" s="65"/>
      <c r="D22" s="55">
        <v>1533600</v>
      </c>
      <c r="E22" s="81" t="s">
        <v>37</v>
      </c>
      <c r="F22" s="82"/>
    </row>
    <row r="23" spans="1:6" ht="19.5" customHeight="1">
      <c r="A23" s="73"/>
      <c r="B23" s="63" t="s">
        <v>42</v>
      </c>
      <c r="C23" s="64"/>
      <c r="D23" s="56">
        <v>0</v>
      </c>
      <c r="E23" s="75"/>
      <c r="F23" s="76"/>
    </row>
    <row r="24" spans="1:6" ht="19.5" customHeight="1">
      <c r="A24" s="74"/>
      <c r="B24" s="70" t="s">
        <v>38</v>
      </c>
      <c r="C24" s="66"/>
      <c r="D24" s="69">
        <f>SUM(D21:D23)</f>
        <v>2660600</v>
      </c>
      <c r="E24" s="77"/>
      <c r="F24" s="78"/>
    </row>
    <row r="25" spans="1:6" ht="19.5" customHeight="1">
      <c r="A25" s="72" t="s">
        <v>68</v>
      </c>
      <c r="B25" s="60" t="s">
        <v>40</v>
      </c>
      <c r="C25" s="61"/>
      <c r="D25" s="67">
        <v>565106</v>
      </c>
      <c r="E25" s="79" t="s">
        <v>37</v>
      </c>
      <c r="F25" s="80"/>
    </row>
    <row r="26" spans="1:6" ht="19.5" customHeight="1">
      <c r="A26" s="73"/>
      <c r="B26" s="62" t="s">
        <v>41</v>
      </c>
      <c r="C26" s="65"/>
      <c r="D26" s="55">
        <v>0</v>
      </c>
      <c r="E26" s="81" t="s">
        <v>37</v>
      </c>
      <c r="F26" s="82"/>
    </row>
    <row r="27" spans="1:6" ht="19.5" customHeight="1">
      <c r="A27" s="73"/>
      <c r="B27" s="63" t="s">
        <v>42</v>
      </c>
      <c r="C27" s="64"/>
      <c r="D27" s="56">
        <v>0</v>
      </c>
      <c r="E27" s="75"/>
      <c r="F27" s="76"/>
    </row>
    <row r="28" spans="1:6" ht="19.5" customHeight="1">
      <c r="A28" s="74"/>
      <c r="B28" s="70" t="s">
        <v>38</v>
      </c>
      <c r="C28" s="66"/>
      <c r="D28" s="69">
        <f>SUM(D25:D27)</f>
        <v>565106</v>
      </c>
      <c r="E28" s="77"/>
      <c r="F28" s="78"/>
    </row>
    <row r="29" spans="1:6" s="12" customFormat="1" ht="30.75" customHeight="1">
      <c r="A29" s="58" t="s">
        <v>39</v>
      </c>
      <c r="B29" s="59"/>
      <c r="C29" s="59"/>
      <c r="D29" s="57">
        <f>D8+D12+D16+D20+D24+D28</f>
        <v>5959706</v>
      </c>
      <c r="E29" s="83"/>
      <c r="F29" s="84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1:5" s="12" customFormat="1" ht="12">
      <c r="A33" s="71"/>
      <c r="D33" s="50"/>
      <c r="E33" s="13"/>
    </row>
    <row r="34" spans="1:5" s="12" customFormat="1" ht="12">
      <c r="A34" s="71"/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</sheetData>
  <sheetProtection/>
  <mergeCells count="35"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  <mergeCell ref="E12:F12"/>
    <mergeCell ref="E13:F13"/>
    <mergeCell ref="E8:F8"/>
    <mergeCell ref="E9:F9"/>
    <mergeCell ref="E10:F10"/>
    <mergeCell ref="E11:F11"/>
    <mergeCell ref="E16:F16"/>
    <mergeCell ref="E29:F29"/>
    <mergeCell ref="E17:F17"/>
    <mergeCell ref="E18:F18"/>
    <mergeCell ref="E19:F19"/>
    <mergeCell ref="E20:F20"/>
    <mergeCell ref="E27:F27"/>
    <mergeCell ref="E28:F28"/>
    <mergeCell ref="E26:F26"/>
    <mergeCell ref="A9:A12"/>
    <mergeCell ref="A13:A16"/>
    <mergeCell ref="A17:A20"/>
    <mergeCell ref="A21:A24"/>
    <mergeCell ref="A25:A28"/>
    <mergeCell ref="E23:F23"/>
    <mergeCell ref="E24:F24"/>
    <mergeCell ref="E21:F21"/>
    <mergeCell ref="E22:F22"/>
    <mergeCell ref="E25:F2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58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6</v>
      </c>
      <c r="B3" s="88"/>
      <c r="C3" s="88"/>
      <c r="D3" s="41"/>
      <c r="E3" s="6"/>
    </row>
    <row r="4" spans="1:6" ht="19.5" customHeight="1">
      <c r="A4" s="103" t="s">
        <v>3</v>
      </c>
      <c r="B4" s="104"/>
      <c r="C4" s="104"/>
      <c r="D4" s="42" t="s">
        <v>9</v>
      </c>
      <c r="E4" s="92" t="s">
        <v>2</v>
      </c>
      <c r="F4" s="93"/>
    </row>
    <row r="5" spans="1:6" ht="19.5" customHeight="1">
      <c r="A5" s="105" t="s">
        <v>15</v>
      </c>
      <c r="B5" s="106"/>
      <c r="C5" s="106"/>
      <c r="D5" s="43">
        <f>D19</f>
        <v>1032000</v>
      </c>
      <c r="E5" s="79" t="s">
        <v>11</v>
      </c>
      <c r="F5" s="80"/>
    </row>
    <row r="6" spans="1:6" ht="19.5" customHeight="1">
      <c r="A6" s="101" t="s">
        <v>27</v>
      </c>
      <c r="B6" s="102"/>
      <c r="C6" s="102"/>
      <c r="D6" s="44">
        <f>D21</f>
        <v>0</v>
      </c>
      <c r="E6" s="81" t="s">
        <v>11</v>
      </c>
      <c r="F6" s="82"/>
    </row>
    <row r="7" spans="1:6" ht="19.5" customHeight="1">
      <c r="A7" s="101" t="s">
        <v>16</v>
      </c>
      <c r="B7" s="102"/>
      <c r="C7" s="102"/>
      <c r="D7" s="44">
        <f>D22</f>
        <v>0</v>
      </c>
      <c r="E7" s="81"/>
      <c r="F7" s="82"/>
    </row>
    <row r="8" spans="1:6" ht="19.5" customHeight="1">
      <c r="A8" s="107" t="s">
        <v>12</v>
      </c>
      <c r="B8" s="108"/>
      <c r="C8" s="108"/>
      <c r="D8" s="45">
        <f>SUM(D5:D6)</f>
        <v>1032000</v>
      </c>
      <c r="E8" s="83"/>
      <c r="F8" s="84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87" t="s">
        <v>8</v>
      </c>
      <c r="B10" s="88"/>
      <c r="C10" s="88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0"/>
      <c r="D12" s="48">
        <f>D19+D21+D23</f>
        <v>1032000</v>
      </c>
      <c r="E12" s="34"/>
      <c r="F12" s="15"/>
    </row>
    <row r="13" spans="1:6" s="12" customFormat="1" ht="19.5" customHeight="1">
      <c r="A13" s="96" t="s">
        <v>14</v>
      </c>
      <c r="B13" s="30">
        <v>42552</v>
      </c>
      <c r="C13" s="27" t="s">
        <v>43</v>
      </c>
      <c r="D13" s="28">
        <v>44000</v>
      </c>
      <c r="E13" s="33" t="s">
        <v>44</v>
      </c>
      <c r="F13" s="15"/>
    </row>
    <row r="14" spans="1:6" s="12" customFormat="1" ht="19.5" customHeight="1">
      <c r="A14" s="109"/>
      <c r="B14" s="30">
        <v>42558</v>
      </c>
      <c r="C14" s="27" t="s">
        <v>29</v>
      </c>
      <c r="D14" s="28">
        <v>160000</v>
      </c>
      <c r="E14" s="33" t="s">
        <v>45</v>
      </c>
      <c r="F14" s="15"/>
    </row>
    <row r="15" spans="1:6" s="12" customFormat="1" ht="19.5" customHeight="1">
      <c r="A15" s="109"/>
      <c r="B15" s="30">
        <v>42563</v>
      </c>
      <c r="C15" s="27" t="s">
        <v>43</v>
      </c>
      <c r="D15" s="28">
        <v>92000</v>
      </c>
      <c r="E15" s="33" t="s">
        <v>19</v>
      </c>
      <c r="F15" s="15"/>
    </row>
    <row r="16" spans="1:6" s="12" customFormat="1" ht="19.5" customHeight="1">
      <c r="A16" s="109"/>
      <c r="B16" s="30">
        <v>42565</v>
      </c>
      <c r="C16" s="27" t="s">
        <v>22</v>
      </c>
      <c r="D16" s="28">
        <v>276000</v>
      </c>
      <c r="E16" s="33" t="s">
        <v>19</v>
      </c>
      <c r="F16" s="15"/>
    </row>
    <row r="17" spans="1:6" s="12" customFormat="1" ht="19.5" customHeight="1">
      <c r="A17" s="109"/>
      <c r="B17" s="30">
        <v>42571</v>
      </c>
      <c r="C17" s="27" t="s">
        <v>43</v>
      </c>
      <c r="D17" s="28">
        <v>170000</v>
      </c>
      <c r="E17" s="33" t="s">
        <v>19</v>
      </c>
      <c r="F17" s="15"/>
    </row>
    <row r="18" spans="1:6" s="12" customFormat="1" ht="19.5" customHeight="1">
      <c r="A18" s="109"/>
      <c r="B18" s="30">
        <v>42578</v>
      </c>
      <c r="C18" s="27" t="s">
        <v>20</v>
      </c>
      <c r="D18" s="28">
        <v>290000</v>
      </c>
      <c r="E18" s="33" t="s">
        <v>19</v>
      </c>
      <c r="F18" s="15"/>
    </row>
    <row r="19" spans="1:6" s="12" customFormat="1" ht="19.5" customHeight="1">
      <c r="A19" s="97"/>
      <c r="B19" s="22" t="s">
        <v>7</v>
      </c>
      <c r="C19" s="26"/>
      <c r="D19" s="49">
        <f>SUM(D13:D18)</f>
        <v>1032000</v>
      </c>
      <c r="E19" s="32"/>
      <c r="F19" s="15"/>
    </row>
    <row r="20" spans="1:6" s="12" customFormat="1" ht="19.5" customHeight="1">
      <c r="A20" s="98" t="s">
        <v>32</v>
      </c>
      <c r="B20" s="30"/>
      <c r="C20" s="27"/>
      <c r="D20" s="28"/>
      <c r="E20" s="33"/>
      <c r="F20" s="29"/>
    </row>
    <row r="21" spans="1:6" s="12" customFormat="1" ht="19.5" customHeight="1">
      <c r="A21" s="99"/>
      <c r="B21" s="22" t="s">
        <v>7</v>
      </c>
      <c r="C21" s="26"/>
      <c r="D21" s="49">
        <f>SUM(D20:D20)</f>
        <v>0</v>
      </c>
      <c r="E21" s="32"/>
      <c r="F21" s="15"/>
    </row>
    <row r="22" spans="1:6" s="12" customFormat="1" ht="19.5" customHeight="1">
      <c r="A22" s="96" t="s">
        <v>17</v>
      </c>
      <c r="B22" s="30"/>
      <c r="C22" s="39"/>
      <c r="D22" s="28"/>
      <c r="E22" s="33"/>
      <c r="F22" s="15"/>
    </row>
    <row r="23" spans="1:6" s="12" customFormat="1" ht="19.5" customHeight="1">
      <c r="A23" s="100"/>
      <c r="B23" s="35" t="s">
        <v>7</v>
      </c>
      <c r="C23" s="36"/>
      <c r="D23" s="52">
        <f>SUM(D22)</f>
        <v>0</v>
      </c>
      <c r="E23" s="37"/>
      <c r="F23" s="38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  <row r="246" spans="4:5" s="12" customFormat="1" ht="12">
      <c r="D246" s="50"/>
      <c r="E246" s="13"/>
    </row>
  </sheetData>
  <sheetProtection/>
  <mergeCells count="17">
    <mergeCell ref="A13:A19"/>
    <mergeCell ref="A10:C10"/>
    <mergeCell ref="E5:F5"/>
    <mergeCell ref="E6:F6"/>
    <mergeCell ref="A7:C7"/>
    <mergeCell ref="E7:F7"/>
    <mergeCell ref="A8:C8"/>
    <mergeCell ref="E8:F8"/>
    <mergeCell ref="A12:B12"/>
    <mergeCell ref="A20:A21"/>
    <mergeCell ref="A22:A23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59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6</v>
      </c>
      <c r="B3" s="88"/>
      <c r="C3" s="88"/>
      <c r="D3" s="41"/>
      <c r="E3" s="6"/>
    </row>
    <row r="4" spans="1:6" ht="19.5" customHeight="1">
      <c r="A4" s="103" t="s">
        <v>3</v>
      </c>
      <c r="B4" s="104"/>
      <c r="C4" s="104"/>
      <c r="D4" s="42" t="s">
        <v>9</v>
      </c>
      <c r="E4" s="92" t="s">
        <v>2</v>
      </c>
      <c r="F4" s="93"/>
    </row>
    <row r="5" spans="1:6" ht="19.5" customHeight="1">
      <c r="A5" s="105" t="s">
        <v>15</v>
      </c>
      <c r="B5" s="106"/>
      <c r="C5" s="106"/>
      <c r="D5" s="43">
        <f>D18</f>
        <v>888000</v>
      </c>
      <c r="E5" s="79" t="s">
        <v>11</v>
      </c>
      <c r="F5" s="80"/>
    </row>
    <row r="6" spans="1:6" ht="19.5" customHeight="1">
      <c r="A6" s="101" t="s">
        <v>27</v>
      </c>
      <c r="B6" s="102"/>
      <c r="C6" s="102"/>
      <c r="D6" s="44">
        <f>D20</f>
        <v>0</v>
      </c>
      <c r="E6" s="81" t="s">
        <v>11</v>
      </c>
      <c r="F6" s="82"/>
    </row>
    <row r="7" spans="1:6" ht="19.5" customHeight="1">
      <c r="A7" s="101" t="s">
        <v>16</v>
      </c>
      <c r="B7" s="102"/>
      <c r="C7" s="102"/>
      <c r="D7" s="44">
        <f>D21</f>
        <v>0</v>
      </c>
      <c r="E7" s="81"/>
      <c r="F7" s="82"/>
    </row>
    <row r="8" spans="1:6" ht="19.5" customHeight="1">
      <c r="A8" s="107" t="s">
        <v>12</v>
      </c>
      <c r="B8" s="108"/>
      <c r="C8" s="108"/>
      <c r="D8" s="45">
        <f>SUM(D5:D6)</f>
        <v>888000</v>
      </c>
      <c r="E8" s="83"/>
      <c r="F8" s="84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87" t="s">
        <v>8</v>
      </c>
      <c r="B10" s="88"/>
      <c r="C10" s="88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53"/>
      <c r="D12" s="48">
        <f>D18+D20+D22</f>
        <v>888000</v>
      </c>
      <c r="E12" s="34"/>
      <c r="F12" s="15"/>
    </row>
    <row r="13" spans="1:6" s="12" customFormat="1" ht="19.5" customHeight="1">
      <c r="A13" s="96" t="s">
        <v>14</v>
      </c>
      <c r="B13" s="30">
        <v>42600</v>
      </c>
      <c r="C13" s="27" t="s">
        <v>28</v>
      </c>
      <c r="D13" s="28">
        <v>154000</v>
      </c>
      <c r="E13" s="33" t="s">
        <v>18</v>
      </c>
      <c r="F13" s="15"/>
    </row>
    <row r="14" spans="1:6" s="12" customFormat="1" ht="19.5" customHeight="1">
      <c r="A14" s="109"/>
      <c r="B14" s="30">
        <v>42606</v>
      </c>
      <c r="C14" s="27" t="s">
        <v>23</v>
      </c>
      <c r="D14" s="28">
        <v>125000</v>
      </c>
      <c r="E14" s="33" t="s">
        <v>30</v>
      </c>
      <c r="F14" s="15"/>
    </row>
    <row r="15" spans="1:6" s="12" customFormat="1" ht="19.5" customHeight="1">
      <c r="A15" s="109"/>
      <c r="B15" s="30">
        <v>42606</v>
      </c>
      <c r="C15" s="27" t="s">
        <v>26</v>
      </c>
      <c r="D15" s="28">
        <v>385000</v>
      </c>
      <c r="E15" s="33" t="s">
        <v>18</v>
      </c>
      <c r="F15" s="15"/>
    </row>
    <row r="16" spans="1:6" s="12" customFormat="1" ht="19.5" customHeight="1">
      <c r="A16" s="109"/>
      <c r="B16" s="30">
        <v>42608</v>
      </c>
      <c r="C16" s="27" t="s">
        <v>46</v>
      </c>
      <c r="D16" s="28">
        <v>68000</v>
      </c>
      <c r="E16" s="33" t="s">
        <v>19</v>
      </c>
      <c r="F16" s="15"/>
    </row>
    <row r="17" spans="1:6" s="12" customFormat="1" ht="19.5" customHeight="1">
      <c r="A17" s="109"/>
      <c r="B17" s="30">
        <v>42612</v>
      </c>
      <c r="C17" s="27" t="s">
        <v>47</v>
      </c>
      <c r="D17" s="28">
        <v>156000</v>
      </c>
      <c r="E17" s="33" t="s">
        <v>48</v>
      </c>
      <c r="F17" s="15"/>
    </row>
    <row r="18" spans="1:6" s="12" customFormat="1" ht="19.5" customHeight="1">
      <c r="A18" s="97"/>
      <c r="B18" s="22" t="s">
        <v>7</v>
      </c>
      <c r="C18" s="26"/>
      <c r="D18" s="49">
        <f>SUM(D13:D17)</f>
        <v>888000</v>
      </c>
      <c r="E18" s="32"/>
      <c r="F18" s="15"/>
    </row>
    <row r="19" spans="1:6" s="12" customFormat="1" ht="19.5" customHeight="1">
      <c r="A19" s="98" t="s">
        <v>32</v>
      </c>
      <c r="B19" s="30"/>
      <c r="C19" s="27"/>
      <c r="D19" s="28"/>
      <c r="E19" s="33"/>
      <c r="F19" s="29"/>
    </row>
    <row r="20" spans="1:6" s="12" customFormat="1" ht="19.5" customHeight="1">
      <c r="A20" s="99"/>
      <c r="B20" s="22" t="s">
        <v>7</v>
      </c>
      <c r="C20" s="26"/>
      <c r="D20" s="49">
        <f>SUM(D19:D19)</f>
        <v>0</v>
      </c>
      <c r="E20" s="32"/>
      <c r="F20" s="15"/>
    </row>
    <row r="21" spans="1:6" s="12" customFormat="1" ht="19.5" customHeight="1">
      <c r="A21" s="96" t="s">
        <v>17</v>
      </c>
      <c r="B21" s="30"/>
      <c r="C21" s="39"/>
      <c r="D21" s="28"/>
      <c r="E21" s="33"/>
      <c r="F21" s="15"/>
    </row>
    <row r="22" spans="1:6" s="12" customFormat="1" ht="19.5" customHeight="1">
      <c r="A22" s="100"/>
      <c r="B22" s="35" t="s">
        <v>7</v>
      </c>
      <c r="C22" s="36"/>
      <c r="D22" s="52">
        <f>SUM(D21)</f>
        <v>0</v>
      </c>
      <c r="E22" s="37"/>
      <c r="F22" s="38"/>
    </row>
    <row r="23" spans="4:5" s="12" customFormat="1" ht="12">
      <c r="D23" s="50"/>
      <c r="E23" s="13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</sheetData>
  <sheetProtection/>
  <mergeCells count="17">
    <mergeCell ref="A12:B12"/>
    <mergeCell ref="A13:A18"/>
    <mergeCell ref="A19:A20"/>
    <mergeCell ref="A21:A22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60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6</v>
      </c>
      <c r="B3" s="88"/>
      <c r="C3" s="88"/>
      <c r="D3" s="41"/>
      <c r="E3" s="6"/>
    </row>
    <row r="4" spans="1:6" ht="19.5" customHeight="1">
      <c r="A4" s="103" t="s">
        <v>3</v>
      </c>
      <c r="B4" s="104"/>
      <c r="C4" s="104"/>
      <c r="D4" s="42" t="s">
        <v>9</v>
      </c>
      <c r="E4" s="92" t="s">
        <v>2</v>
      </c>
      <c r="F4" s="93"/>
    </row>
    <row r="5" spans="1:6" ht="19.5" customHeight="1">
      <c r="A5" s="105" t="s">
        <v>15</v>
      </c>
      <c r="B5" s="106"/>
      <c r="C5" s="106"/>
      <c r="D5" s="43">
        <f>D15</f>
        <v>345000</v>
      </c>
      <c r="E5" s="79" t="s">
        <v>11</v>
      </c>
      <c r="F5" s="80"/>
    </row>
    <row r="6" spans="1:6" ht="19.5" customHeight="1">
      <c r="A6" s="101" t="s">
        <v>27</v>
      </c>
      <c r="B6" s="102"/>
      <c r="C6" s="102"/>
      <c r="D6" s="44">
        <f>D17</f>
        <v>0</v>
      </c>
      <c r="E6" s="81" t="s">
        <v>11</v>
      </c>
      <c r="F6" s="82"/>
    </row>
    <row r="7" spans="1:6" ht="19.5" customHeight="1">
      <c r="A7" s="101" t="s">
        <v>16</v>
      </c>
      <c r="B7" s="102"/>
      <c r="C7" s="102"/>
      <c r="D7" s="44">
        <f>D18</f>
        <v>0</v>
      </c>
      <c r="E7" s="81"/>
      <c r="F7" s="82"/>
    </row>
    <row r="8" spans="1:6" ht="19.5" customHeight="1">
      <c r="A8" s="107" t="s">
        <v>12</v>
      </c>
      <c r="B8" s="108"/>
      <c r="C8" s="108"/>
      <c r="D8" s="45">
        <f>SUM(D5:D6)</f>
        <v>345000</v>
      </c>
      <c r="E8" s="83"/>
      <c r="F8" s="84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87" t="s">
        <v>8</v>
      </c>
      <c r="B10" s="88"/>
      <c r="C10" s="88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53"/>
      <c r="D12" s="48">
        <f>D15+D17+D19</f>
        <v>345000</v>
      </c>
      <c r="E12" s="34"/>
      <c r="F12" s="15"/>
    </row>
    <row r="13" spans="1:6" s="12" customFormat="1" ht="19.5" customHeight="1">
      <c r="A13" s="96" t="s">
        <v>14</v>
      </c>
      <c r="B13" s="30">
        <v>42618</v>
      </c>
      <c r="C13" s="27" t="s">
        <v>29</v>
      </c>
      <c r="D13" s="28">
        <v>165000</v>
      </c>
      <c r="E13" s="33" t="s">
        <v>18</v>
      </c>
      <c r="F13" s="15"/>
    </row>
    <row r="14" spans="1:6" s="12" customFormat="1" ht="19.5" customHeight="1">
      <c r="A14" s="109"/>
      <c r="B14" s="30">
        <v>42636</v>
      </c>
      <c r="C14" s="27" t="s">
        <v>25</v>
      </c>
      <c r="D14" s="28">
        <v>180000</v>
      </c>
      <c r="E14" s="33" t="s">
        <v>21</v>
      </c>
      <c r="F14" s="15"/>
    </row>
    <row r="15" spans="1:6" s="12" customFormat="1" ht="19.5" customHeight="1">
      <c r="A15" s="97"/>
      <c r="B15" s="22" t="s">
        <v>7</v>
      </c>
      <c r="C15" s="26"/>
      <c r="D15" s="49">
        <f>SUM(D13:D14)</f>
        <v>345000</v>
      </c>
      <c r="E15" s="32"/>
      <c r="F15" s="15"/>
    </row>
    <row r="16" spans="1:6" s="12" customFormat="1" ht="19.5" customHeight="1">
      <c r="A16" s="98" t="s">
        <v>32</v>
      </c>
      <c r="B16" s="30"/>
      <c r="C16" s="27"/>
      <c r="D16" s="28"/>
      <c r="E16" s="33"/>
      <c r="F16" s="29"/>
    </row>
    <row r="17" spans="1:6" s="12" customFormat="1" ht="19.5" customHeight="1">
      <c r="A17" s="99"/>
      <c r="B17" s="22" t="s">
        <v>7</v>
      </c>
      <c r="C17" s="26"/>
      <c r="D17" s="49">
        <f>SUM(D16:D16)</f>
        <v>0</v>
      </c>
      <c r="E17" s="32"/>
      <c r="F17" s="15"/>
    </row>
    <row r="18" spans="1:6" s="12" customFormat="1" ht="19.5" customHeight="1">
      <c r="A18" s="96" t="s">
        <v>17</v>
      </c>
      <c r="B18" s="30"/>
      <c r="C18" s="39"/>
      <c r="D18" s="28"/>
      <c r="E18" s="33"/>
      <c r="F18" s="15"/>
    </row>
    <row r="19" spans="1:6" s="12" customFormat="1" ht="19.5" customHeight="1">
      <c r="A19" s="100"/>
      <c r="B19" s="35" t="s">
        <v>7</v>
      </c>
      <c r="C19" s="36"/>
      <c r="D19" s="52">
        <f>SUM(D18)</f>
        <v>0</v>
      </c>
      <c r="E19" s="37"/>
      <c r="F19" s="38"/>
    </row>
    <row r="20" spans="4:5" s="12" customFormat="1" ht="12">
      <c r="D20" s="50"/>
      <c r="E20" s="13"/>
    </row>
    <row r="21" spans="4:5" s="12" customFormat="1" ht="12">
      <c r="D21" s="50"/>
      <c r="E21" s="13"/>
    </row>
    <row r="22" spans="4:5" s="12" customFormat="1" ht="12">
      <c r="D22" s="50"/>
      <c r="E22" s="13"/>
    </row>
    <row r="23" spans="4:5" s="12" customFormat="1" ht="12">
      <c r="D23" s="50"/>
      <c r="E23" s="13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</sheetData>
  <sheetProtection/>
  <mergeCells count="17">
    <mergeCell ref="A12:B12"/>
    <mergeCell ref="A13:A15"/>
    <mergeCell ref="A16:A17"/>
    <mergeCell ref="A18:A19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61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6</v>
      </c>
      <c r="B3" s="88"/>
      <c r="C3" s="88"/>
      <c r="D3" s="41"/>
      <c r="E3" s="6"/>
    </row>
    <row r="4" spans="1:6" ht="19.5" customHeight="1">
      <c r="A4" s="103" t="s">
        <v>3</v>
      </c>
      <c r="B4" s="104"/>
      <c r="C4" s="104"/>
      <c r="D4" s="42" t="s">
        <v>9</v>
      </c>
      <c r="E4" s="92" t="s">
        <v>2</v>
      </c>
      <c r="F4" s="93"/>
    </row>
    <row r="5" spans="1:6" ht="19.5" customHeight="1">
      <c r="A5" s="105" t="s">
        <v>15</v>
      </c>
      <c r="B5" s="106"/>
      <c r="C5" s="106"/>
      <c r="D5" s="43">
        <f>D18</f>
        <v>469000</v>
      </c>
      <c r="E5" s="79" t="s">
        <v>11</v>
      </c>
      <c r="F5" s="80"/>
    </row>
    <row r="6" spans="1:6" ht="19.5" customHeight="1">
      <c r="A6" s="101" t="s">
        <v>27</v>
      </c>
      <c r="B6" s="102"/>
      <c r="C6" s="102"/>
      <c r="D6" s="44">
        <f>D20</f>
        <v>0</v>
      </c>
      <c r="E6" s="81" t="s">
        <v>11</v>
      </c>
      <c r="F6" s="82"/>
    </row>
    <row r="7" spans="1:6" ht="19.5" customHeight="1">
      <c r="A7" s="101" t="s">
        <v>16</v>
      </c>
      <c r="B7" s="102"/>
      <c r="C7" s="102"/>
      <c r="D7" s="44">
        <f>D21</f>
        <v>0</v>
      </c>
      <c r="E7" s="81"/>
      <c r="F7" s="82"/>
    </row>
    <row r="8" spans="1:6" ht="19.5" customHeight="1">
      <c r="A8" s="107" t="s">
        <v>12</v>
      </c>
      <c r="B8" s="108"/>
      <c r="C8" s="108"/>
      <c r="D8" s="45">
        <f>SUM(D5:D6)</f>
        <v>469000</v>
      </c>
      <c r="E8" s="83"/>
      <c r="F8" s="84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87" t="s">
        <v>8</v>
      </c>
      <c r="B10" s="88"/>
      <c r="C10" s="88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53"/>
      <c r="D12" s="48">
        <f>D18+D20+D22</f>
        <v>469000</v>
      </c>
      <c r="E12" s="34"/>
      <c r="F12" s="15"/>
    </row>
    <row r="13" spans="1:6" s="12" customFormat="1" ht="19.5" customHeight="1">
      <c r="A13" s="96" t="s">
        <v>14</v>
      </c>
      <c r="B13" s="30">
        <v>42654</v>
      </c>
      <c r="C13" s="27" t="s">
        <v>26</v>
      </c>
      <c r="D13" s="28">
        <v>90000</v>
      </c>
      <c r="E13" s="33" t="s">
        <v>24</v>
      </c>
      <c r="F13" s="15"/>
    </row>
    <row r="14" spans="1:6" s="12" customFormat="1" ht="19.5" customHeight="1">
      <c r="A14" s="109"/>
      <c r="B14" s="30">
        <v>42657</v>
      </c>
      <c r="C14" s="27" t="s">
        <v>25</v>
      </c>
      <c r="D14" s="28">
        <v>87000</v>
      </c>
      <c r="E14" s="33" t="s">
        <v>19</v>
      </c>
      <c r="F14" s="15"/>
    </row>
    <row r="15" spans="1:6" s="12" customFormat="1" ht="19.5" customHeight="1">
      <c r="A15" s="109"/>
      <c r="B15" s="30">
        <v>42662</v>
      </c>
      <c r="C15" s="27" t="s">
        <v>49</v>
      </c>
      <c r="D15" s="28">
        <v>32000</v>
      </c>
      <c r="E15" s="33" t="s">
        <v>19</v>
      </c>
      <c r="F15" s="15"/>
    </row>
    <row r="16" spans="1:6" s="12" customFormat="1" ht="19.5" customHeight="1">
      <c r="A16" s="109"/>
      <c r="B16" s="30">
        <v>42667</v>
      </c>
      <c r="C16" s="27" t="s">
        <v>50</v>
      </c>
      <c r="D16" s="28">
        <v>170000</v>
      </c>
      <c r="E16" s="33" t="s">
        <v>19</v>
      </c>
      <c r="F16" s="15"/>
    </row>
    <row r="17" spans="1:6" s="12" customFormat="1" ht="19.5" customHeight="1">
      <c r="A17" s="109"/>
      <c r="B17" s="30">
        <v>42670</v>
      </c>
      <c r="C17" s="27" t="s">
        <v>20</v>
      </c>
      <c r="D17" s="28">
        <v>90000</v>
      </c>
      <c r="E17" s="33" t="s">
        <v>19</v>
      </c>
      <c r="F17" s="15"/>
    </row>
    <row r="18" spans="1:6" s="12" customFormat="1" ht="19.5" customHeight="1">
      <c r="A18" s="97"/>
      <c r="B18" s="22" t="s">
        <v>7</v>
      </c>
      <c r="C18" s="26"/>
      <c r="D18" s="49">
        <f>SUM(D13:D17)</f>
        <v>469000</v>
      </c>
      <c r="E18" s="32"/>
      <c r="F18" s="15"/>
    </row>
    <row r="19" spans="1:6" s="12" customFormat="1" ht="19.5" customHeight="1">
      <c r="A19" s="98" t="s">
        <v>32</v>
      </c>
      <c r="B19" s="30"/>
      <c r="C19" s="27"/>
      <c r="D19" s="28"/>
      <c r="E19" s="33"/>
      <c r="F19" s="29"/>
    </row>
    <row r="20" spans="1:6" s="12" customFormat="1" ht="19.5" customHeight="1">
      <c r="A20" s="99"/>
      <c r="B20" s="22" t="s">
        <v>7</v>
      </c>
      <c r="C20" s="26"/>
      <c r="D20" s="49">
        <f>SUM(D19:D19)</f>
        <v>0</v>
      </c>
      <c r="E20" s="32"/>
      <c r="F20" s="15"/>
    </row>
    <row r="21" spans="1:6" s="12" customFormat="1" ht="19.5" customHeight="1">
      <c r="A21" s="96" t="s">
        <v>17</v>
      </c>
      <c r="B21" s="30"/>
      <c r="C21" s="39"/>
      <c r="D21" s="28"/>
      <c r="E21" s="33"/>
      <c r="F21" s="15"/>
    </row>
    <row r="22" spans="1:6" s="12" customFormat="1" ht="19.5" customHeight="1">
      <c r="A22" s="100"/>
      <c r="B22" s="35" t="s">
        <v>7</v>
      </c>
      <c r="C22" s="36"/>
      <c r="D22" s="52">
        <f>SUM(D21)</f>
        <v>0</v>
      </c>
      <c r="E22" s="37"/>
      <c r="F22" s="38"/>
    </row>
    <row r="23" spans="4:5" s="12" customFormat="1" ht="12">
      <c r="D23" s="50"/>
      <c r="E23" s="13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</sheetData>
  <sheetProtection/>
  <mergeCells count="17">
    <mergeCell ref="A12:B12"/>
    <mergeCell ref="A13:A18"/>
    <mergeCell ref="A19:A20"/>
    <mergeCell ref="A21:A22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62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6</v>
      </c>
      <c r="B3" s="88"/>
      <c r="C3" s="88"/>
      <c r="D3" s="41"/>
      <c r="E3" s="6"/>
    </row>
    <row r="4" spans="1:6" ht="19.5" customHeight="1">
      <c r="A4" s="103" t="s">
        <v>3</v>
      </c>
      <c r="B4" s="104"/>
      <c r="C4" s="104"/>
      <c r="D4" s="42" t="s">
        <v>9</v>
      </c>
      <c r="E4" s="92" t="s">
        <v>2</v>
      </c>
      <c r="F4" s="93"/>
    </row>
    <row r="5" spans="1:6" ht="19.5" customHeight="1">
      <c r="A5" s="105" t="s">
        <v>15</v>
      </c>
      <c r="B5" s="106"/>
      <c r="C5" s="106"/>
      <c r="D5" s="43">
        <f>D19</f>
        <v>1127000</v>
      </c>
      <c r="E5" s="79" t="s">
        <v>11</v>
      </c>
      <c r="F5" s="80"/>
    </row>
    <row r="6" spans="1:6" ht="19.5" customHeight="1">
      <c r="A6" s="101" t="s">
        <v>27</v>
      </c>
      <c r="B6" s="102"/>
      <c r="C6" s="102"/>
      <c r="D6" s="44">
        <f>D21</f>
        <v>1533600</v>
      </c>
      <c r="E6" s="81" t="s">
        <v>11</v>
      </c>
      <c r="F6" s="82"/>
    </row>
    <row r="7" spans="1:6" ht="19.5" customHeight="1">
      <c r="A7" s="101" t="s">
        <v>16</v>
      </c>
      <c r="B7" s="102"/>
      <c r="C7" s="102"/>
      <c r="D7" s="44">
        <f>D22</f>
        <v>0</v>
      </c>
      <c r="E7" s="81"/>
      <c r="F7" s="82"/>
    </row>
    <row r="8" spans="1:6" ht="19.5" customHeight="1">
      <c r="A8" s="107" t="s">
        <v>12</v>
      </c>
      <c r="B8" s="108"/>
      <c r="C8" s="108"/>
      <c r="D8" s="45">
        <f>SUM(D5:D6)</f>
        <v>2660600</v>
      </c>
      <c r="E8" s="83"/>
      <c r="F8" s="84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87" t="s">
        <v>8</v>
      </c>
      <c r="B10" s="88"/>
      <c r="C10" s="88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53"/>
      <c r="D12" s="48">
        <f>D19+D21+D23</f>
        <v>2660600</v>
      </c>
      <c r="E12" s="34"/>
      <c r="F12" s="15"/>
    </row>
    <row r="13" spans="1:6" s="12" customFormat="1" ht="19.5" customHeight="1">
      <c r="A13" s="96" t="s">
        <v>14</v>
      </c>
      <c r="B13" s="30">
        <v>42675</v>
      </c>
      <c r="C13" s="27" t="s">
        <v>26</v>
      </c>
      <c r="D13" s="28">
        <v>120000</v>
      </c>
      <c r="E13" s="33" t="s">
        <v>18</v>
      </c>
      <c r="F13" s="15"/>
    </row>
    <row r="14" spans="1:6" s="12" customFormat="1" ht="19.5" customHeight="1">
      <c r="A14" s="109"/>
      <c r="B14" s="30">
        <v>42675</v>
      </c>
      <c r="C14" s="27" t="s">
        <v>29</v>
      </c>
      <c r="D14" s="28">
        <v>111000</v>
      </c>
      <c r="E14" s="33" t="s">
        <v>18</v>
      </c>
      <c r="F14" s="15"/>
    </row>
    <row r="15" spans="1:6" s="12" customFormat="1" ht="19.5" customHeight="1">
      <c r="A15" s="109"/>
      <c r="B15" s="30">
        <v>42681</v>
      </c>
      <c r="C15" s="27" t="s">
        <v>25</v>
      </c>
      <c r="D15" s="28">
        <v>280000</v>
      </c>
      <c r="E15" s="33" t="s">
        <v>51</v>
      </c>
      <c r="F15" s="15"/>
    </row>
    <row r="16" spans="1:6" s="12" customFormat="1" ht="19.5" customHeight="1">
      <c r="A16" s="109"/>
      <c r="B16" s="30">
        <v>42682</v>
      </c>
      <c r="C16" s="27" t="s">
        <v>25</v>
      </c>
      <c r="D16" s="28">
        <v>196000</v>
      </c>
      <c r="E16" s="33" t="s">
        <v>19</v>
      </c>
      <c r="F16" s="15"/>
    </row>
    <row r="17" spans="1:6" s="12" customFormat="1" ht="19.5" customHeight="1">
      <c r="A17" s="109"/>
      <c r="B17" s="30">
        <v>42698</v>
      </c>
      <c r="C17" s="27" t="s">
        <v>25</v>
      </c>
      <c r="D17" s="28">
        <v>290000</v>
      </c>
      <c r="E17" s="33" t="s">
        <v>19</v>
      </c>
      <c r="F17" s="15"/>
    </row>
    <row r="18" spans="1:6" s="12" customFormat="1" ht="19.5" customHeight="1">
      <c r="A18" s="109"/>
      <c r="B18" s="30">
        <v>42703</v>
      </c>
      <c r="C18" s="27" t="s">
        <v>52</v>
      </c>
      <c r="D18" s="28">
        <v>130000</v>
      </c>
      <c r="E18" s="33" t="s">
        <v>53</v>
      </c>
      <c r="F18" s="15"/>
    </row>
    <row r="19" spans="1:6" s="12" customFormat="1" ht="19.5" customHeight="1">
      <c r="A19" s="97"/>
      <c r="B19" s="22" t="s">
        <v>7</v>
      </c>
      <c r="C19" s="26"/>
      <c r="D19" s="49">
        <f>SUM(D13:D18)</f>
        <v>1127000</v>
      </c>
      <c r="E19" s="32"/>
      <c r="F19" s="15"/>
    </row>
    <row r="20" spans="1:6" s="12" customFormat="1" ht="19.5" customHeight="1">
      <c r="A20" s="98" t="s">
        <v>32</v>
      </c>
      <c r="B20" s="30">
        <v>42699</v>
      </c>
      <c r="C20" s="27" t="s">
        <v>54</v>
      </c>
      <c r="D20" s="28">
        <v>1533600</v>
      </c>
      <c r="E20" s="33" t="s">
        <v>18</v>
      </c>
      <c r="F20" s="29"/>
    </row>
    <row r="21" spans="1:6" s="12" customFormat="1" ht="19.5" customHeight="1">
      <c r="A21" s="99"/>
      <c r="B21" s="22" t="s">
        <v>7</v>
      </c>
      <c r="C21" s="26"/>
      <c r="D21" s="49">
        <f>SUM(D20:D20)</f>
        <v>1533600</v>
      </c>
      <c r="E21" s="32"/>
      <c r="F21" s="15"/>
    </row>
    <row r="22" spans="1:6" s="12" customFormat="1" ht="19.5" customHeight="1">
      <c r="A22" s="96" t="s">
        <v>17</v>
      </c>
      <c r="B22" s="30"/>
      <c r="C22" s="39"/>
      <c r="D22" s="28"/>
      <c r="E22" s="33"/>
      <c r="F22" s="15"/>
    </row>
    <row r="23" spans="1:6" s="12" customFormat="1" ht="19.5" customHeight="1">
      <c r="A23" s="100"/>
      <c r="B23" s="35" t="s">
        <v>7</v>
      </c>
      <c r="C23" s="36"/>
      <c r="D23" s="52">
        <f>SUM(D22)</f>
        <v>0</v>
      </c>
      <c r="E23" s="37"/>
      <c r="F23" s="38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  <row r="246" spans="4:5" s="12" customFormat="1" ht="12">
      <c r="D246" s="50"/>
      <c r="E246" s="13"/>
    </row>
  </sheetData>
  <sheetProtection/>
  <mergeCells count="17"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55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6</v>
      </c>
      <c r="B3" s="88"/>
      <c r="C3" s="88"/>
      <c r="D3" s="41"/>
      <c r="E3" s="6"/>
    </row>
    <row r="4" spans="1:6" ht="19.5" customHeight="1">
      <c r="A4" s="103" t="s">
        <v>3</v>
      </c>
      <c r="B4" s="104"/>
      <c r="C4" s="104"/>
      <c r="D4" s="42" t="s">
        <v>9</v>
      </c>
      <c r="E4" s="92" t="s">
        <v>2</v>
      </c>
      <c r="F4" s="93"/>
    </row>
    <row r="5" spans="1:6" ht="19.5" customHeight="1">
      <c r="A5" s="105" t="s">
        <v>15</v>
      </c>
      <c r="B5" s="106"/>
      <c r="C5" s="106"/>
      <c r="D5" s="43">
        <f>D19</f>
        <v>565106</v>
      </c>
      <c r="E5" s="79" t="s">
        <v>11</v>
      </c>
      <c r="F5" s="80"/>
    </row>
    <row r="6" spans="1:6" ht="19.5" customHeight="1">
      <c r="A6" s="101" t="s">
        <v>31</v>
      </c>
      <c r="B6" s="102"/>
      <c r="C6" s="102"/>
      <c r="D6" s="44">
        <f>D21</f>
        <v>0</v>
      </c>
      <c r="E6" s="81" t="s">
        <v>11</v>
      </c>
      <c r="F6" s="82"/>
    </row>
    <row r="7" spans="1:6" ht="19.5" customHeight="1">
      <c r="A7" s="101" t="s">
        <v>16</v>
      </c>
      <c r="B7" s="102"/>
      <c r="C7" s="102"/>
      <c r="D7" s="44">
        <f>D22</f>
        <v>0</v>
      </c>
      <c r="E7" s="81"/>
      <c r="F7" s="82"/>
    </row>
    <row r="8" spans="1:6" ht="19.5" customHeight="1">
      <c r="A8" s="107" t="s">
        <v>12</v>
      </c>
      <c r="B8" s="108"/>
      <c r="C8" s="108"/>
      <c r="D8" s="45">
        <f>SUM(D5:D7)</f>
        <v>565106</v>
      </c>
      <c r="E8" s="83"/>
      <c r="F8" s="84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87" t="s">
        <v>8</v>
      </c>
      <c r="B10" s="88"/>
      <c r="C10" s="88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53"/>
      <c r="D12" s="48">
        <f>D19+D21+D23</f>
        <v>565106</v>
      </c>
      <c r="E12" s="34"/>
      <c r="F12" s="15"/>
    </row>
    <row r="13" spans="1:6" s="12" customFormat="1" ht="19.5" customHeight="1">
      <c r="A13" s="96" t="s">
        <v>14</v>
      </c>
      <c r="B13" s="30">
        <v>42710</v>
      </c>
      <c r="C13" s="27" t="s">
        <v>25</v>
      </c>
      <c r="D13" s="28">
        <v>120000</v>
      </c>
      <c r="E13" s="33" t="s">
        <v>19</v>
      </c>
      <c r="F13" s="15"/>
    </row>
    <row r="14" spans="1:6" s="12" customFormat="1" ht="19.5" customHeight="1">
      <c r="A14" s="109"/>
      <c r="B14" s="30">
        <v>42716</v>
      </c>
      <c r="C14" s="27" t="s">
        <v>20</v>
      </c>
      <c r="D14" s="28">
        <v>46000</v>
      </c>
      <c r="E14" s="33" t="s">
        <v>19</v>
      </c>
      <c r="F14" s="15"/>
    </row>
    <row r="15" spans="1:6" s="12" customFormat="1" ht="19.5" customHeight="1">
      <c r="A15" s="109"/>
      <c r="B15" s="30">
        <v>42719</v>
      </c>
      <c r="C15" s="27" t="s">
        <v>20</v>
      </c>
      <c r="D15" s="28">
        <v>34000</v>
      </c>
      <c r="E15" s="33" t="s">
        <v>19</v>
      </c>
      <c r="F15" s="15"/>
    </row>
    <row r="16" spans="1:6" s="12" customFormat="1" ht="19.5" customHeight="1">
      <c r="A16" s="109"/>
      <c r="B16" s="30">
        <v>42724</v>
      </c>
      <c r="C16" s="27" t="s">
        <v>25</v>
      </c>
      <c r="D16" s="28">
        <v>290000</v>
      </c>
      <c r="E16" s="33" t="s">
        <v>19</v>
      </c>
      <c r="F16" s="15"/>
    </row>
    <row r="17" spans="1:6" s="12" customFormat="1" ht="19.5" customHeight="1">
      <c r="A17" s="109"/>
      <c r="B17" s="30">
        <v>42731</v>
      </c>
      <c r="C17" s="27" t="s">
        <v>56</v>
      </c>
      <c r="D17" s="28">
        <v>68906</v>
      </c>
      <c r="E17" s="33" t="s">
        <v>57</v>
      </c>
      <c r="F17" s="15"/>
    </row>
    <row r="18" spans="1:6" s="12" customFormat="1" ht="19.5" customHeight="1">
      <c r="A18" s="109"/>
      <c r="B18" s="30">
        <v>42731</v>
      </c>
      <c r="C18" s="27" t="s">
        <v>56</v>
      </c>
      <c r="D18" s="28">
        <v>6200</v>
      </c>
      <c r="E18" s="33" t="s">
        <v>30</v>
      </c>
      <c r="F18" s="15"/>
    </row>
    <row r="19" spans="1:6" s="12" customFormat="1" ht="19.5" customHeight="1">
      <c r="A19" s="97"/>
      <c r="B19" s="22" t="s">
        <v>7</v>
      </c>
      <c r="C19" s="26"/>
      <c r="D19" s="49">
        <f>SUM(D13:D18)</f>
        <v>565106</v>
      </c>
      <c r="E19" s="32"/>
      <c r="F19" s="15"/>
    </row>
    <row r="20" spans="1:6" s="12" customFormat="1" ht="19.5" customHeight="1">
      <c r="A20" s="98" t="s">
        <v>32</v>
      </c>
      <c r="B20" s="30"/>
      <c r="C20" s="27"/>
      <c r="D20" s="28"/>
      <c r="E20" s="33"/>
      <c r="F20" s="29"/>
    </row>
    <row r="21" spans="1:6" s="12" customFormat="1" ht="19.5" customHeight="1">
      <c r="A21" s="99"/>
      <c r="B21" s="22" t="s">
        <v>7</v>
      </c>
      <c r="C21" s="26"/>
      <c r="D21" s="49">
        <f>SUM(D20:D20)</f>
        <v>0</v>
      </c>
      <c r="E21" s="32"/>
      <c r="F21" s="15"/>
    </row>
    <row r="22" spans="1:6" s="12" customFormat="1" ht="19.5" customHeight="1">
      <c r="A22" s="96" t="s">
        <v>17</v>
      </c>
      <c r="B22" s="30"/>
      <c r="C22" s="39"/>
      <c r="D22" s="28"/>
      <c r="E22" s="33"/>
      <c r="F22" s="15"/>
    </row>
    <row r="23" spans="1:6" s="12" customFormat="1" ht="19.5" customHeight="1">
      <c r="A23" s="100"/>
      <c r="B23" s="35" t="s">
        <v>7</v>
      </c>
      <c r="C23" s="36"/>
      <c r="D23" s="52">
        <f>SUM(D22)</f>
        <v>0</v>
      </c>
      <c r="E23" s="37"/>
      <c r="F23" s="38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  <row r="246" spans="4:5" s="12" customFormat="1" ht="12">
      <c r="D246" s="50"/>
      <c r="E246" s="13"/>
    </row>
  </sheetData>
  <sheetProtection/>
  <mergeCells count="17"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2016-09-07T05:20:20Z</cp:lastPrinted>
  <dcterms:created xsi:type="dcterms:W3CDTF">2006-04-20T04:09:44Z</dcterms:created>
  <dcterms:modified xsi:type="dcterms:W3CDTF">2017-04-06T02:03:28Z</dcterms:modified>
  <cp:category/>
  <cp:version/>
  <cp:contentType/>
  <cp:contentStatus/>
</cp:coreProperties>
</file>